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10545"/>
  </bookViews>
  <sheets>
    <sheet name="Лист1" sheetId="1" r:id="rId1"/>
  </sheets>
  <definedNames>
    <definedName name="_xlnm.Print_Titles" localSheetId="0">Лист1!$9:$10</definedName>
  </definedNames>
  <calcPr calcId="125725"/>
</workbook>
</file>

<file path=xl/calcChain.xml><?xml version="1.0" encoding="utf-8"?>
<calcChain xmlns="http://schemas.openxmlformats.org/spreadsheetml/2006/main">
  <c r="F75" i="1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74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8"/>
  <c r="F69"/>
  <c r="F70"/>
  <c r="F72"/>
  <c r="F12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74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12"/>
  <c r="D121"/>
  <c r="E121" s="1"/>
  <c r="C121"/>
  <c r="F121" l="1"/>
</calcChain>
</file>

<file path=xl/sharedStrings.xml><?xml version="1.0" encoding="utf-8"?>
<sst xmlns="http://schemas.openxmlformats.org/spreadsheetml/2006/main" count="232" uniqueCount="169">
  <si>
    <t>Загальний фонд</t>
  </si>
  <si>
    <t>Код</t>
  </si>
  <si>
    <t>Показник</t>
  </si>
  <si>
    <t>0100</t>
  </si>
  <si>
    <t>Державне управління</t>
  </si>
  <si>
    <t>2000</t>
  </si>
  <si>
    <t>2111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</si>
  <si>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</si>
  <si>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</si>
  <si>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</si>
  <si>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</si>
  <si>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</si>
  <si>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</si>
  <si>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</si>
  <si>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</si>
  <si>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</si>
  <si>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</si>
  <si>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</si>
  <si>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</si>
  <si>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</si>
  <si>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</si>
  <si>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</si>
  <si>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</si>
  <si>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</si>
  <si>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</si>
  <si>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</si>
  <si>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</si>
  <si>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</si>
  <si>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</si>
  <si>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</si>
  <si>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</si>
  <si>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</si>
  <si>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</si>
  <si>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</si>
  <si>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</si>
  <si>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</si>
  <si>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</si>
  <si>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</si>
  <si>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</si>
  <si>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</si>
  <si>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</si>
  <si>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</si>
  <si>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</si>
  <si>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Охорона здоров`я</t>
  </si>
  <si>
    <t>2010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</si>
  <si>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</si>
  <si>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</si>
  <si>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2144</t>
  </si>
  <si>
    <t>Централізовані заходи з лікування хворих на цукровий та нецукровий діабет</t>
  </si>
  <si>
    <t>2152</t>
  </si>
  <si>
    <t>Інші програми та заходи у сфері охорони здоров`я</t>
  </si>
  <si>
    <t>3000</t>
  </si>
  <si>
    <t>Соціальний захист та соціальне забезпечення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</si>
  <si>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</si>
  <si>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</si>
  <si>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</si>
  <si>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</si>
  <si>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</si>
  <si>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</si>
  <si>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3050</t>
  </si>
  <si>
    <t>Пільгове медичне обслуговування осіб, які постраждали внаслідок Чорнобильської катастрофи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</si>
  <si>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</si>
  <si>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</si>
  <si>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</si>
  <si>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</si>
  <si>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</si>
  <si>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</si>
  <si>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</si>
  <si>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</si>
  <si>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</si>
  <si>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</si>
  <si>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</si>
  <si>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</si>
  <si>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</si>
  <si>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</si>
  <si>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</si>
  <si>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</si>
  <si>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</si>
  <si>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</si>
  <si>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</si>
  <si>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</si>
  <si>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</si>
  <si>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</si>
  <si>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</si>
  <si>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</si>
  <si>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</si>
  <si>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</si>
  <si>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</si>
  <si>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</si>
  <si>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</si>
  <si>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</si>
  <si>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6000</t>
  </si>
  <si>
    <t>Житлово-комунальне господарство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</si>
  <si>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</si>
  <si>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</si>
  <si>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</si>
  <si>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</si>
  <si>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6040</t>
  </si>
  <si>
    <t>Заходи, пов`язані з поліпшенням питної води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</si>
  <si>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</si>
  <si>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</si>
  <si>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7000</t>
  </si>
  <si>
    <t>Економічна діяльність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</si>
  <si>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</si>
  <si>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</si>
  <si>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</si>
  <si>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</si>
  <si>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</si>
  <si>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</si>
  <si>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</si>
  <si>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</si>
  <si>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</si>
  <si>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</si>
  <si>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</si>
  <si>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</si>
  <si>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</si>
  <si>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</si>
  <si>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8312</t>
  </si>
  <si>
    <t>Утилізація відходів</t>
  </si>
  <si>
    <t>8710</t>
  </si>
  <si>
    <t>Резервний фонд місцевого бюджету</t>
  </si>
  <si>
    <t>Всього по бюджету</t>
  </si>
  <si>
    <t>1154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</si>
  <si>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</si>
  <si>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3221</t>
  </si>
  <si>
    <t>6072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</si>
  <si>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</si>
  <si>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</si>
  <si>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7310</t>
  </si>
  <si>
    <t>Будівництво об`єктів житлово-комунального господарства</t>
  </si>
  <si>
    <t>7321</t>
  </si>
  <si>
    <t>Будівництво освітніх установ та закладів</t>
  </si>
  <si>
    <t>7330</t>
  </si>
  <si>
    <t>Будівництво інших об`єктів комунальної власності</t>
  </si>
  <si>
    <t>7351</t>
  </si>
  <si>
    <t>Розроблення комплексних планів просторового розвитку територій територіальних громад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</si>
  <si>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</si>
  <si>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</si>
  <si>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</si>
  <si>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</si>
  <si>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7390</t>
  </si>
  <si>
    <t>Розвиток мережі центрів надання адміністративних послуг</t>
  </si>
  <si>
    <t>7650</t>
  </si>
  <si>
    <t>Проведення експертної грошової оцінки земельної ділянки чи права на неї</t>
  </si>
  <si>
    <t>8340</t>
  </si>
  <si>
    <t>Природоохоронні заходи за рахунок цільових фондів</t>
  </si>
  <si>
    <t>9000</t>
  </si>
  <si>
    <t>Міжбюджетні трансферти</t>
  </si>
  <si>
    <t>9770</t>
  </si>
  <si>
    <t>Інші субвенції з місцевого бюджету</t>
  </si>
  <si>
    <t>Спеціальний фонд</t>
  </si>
  <si>
    <t>Додаток 2</t>
  </si>
  <si>
    <t>до рішення селищної ради</t>
  </si>
  <si>
    <t>Виконанн видаткової частини бюджету Межівської селищної територіальної громади</t>
  </si>
  <si>
    <t>грн</t>
  </si>
  <si>
    <t>за 2021 рік</t>
  </si>
  <si>
    <t>План на 2021 рік з урахуванням змін</t>
  </si>
  <si>
    <t>Відхилення касових видатків від плану (+/-)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</si>
  <si>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</si>
  <si>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Всього по загальному фонду</t>
  </si>
  <si>
    <t>Всього по спеціальному фонду</t>
  </si>
  <si>
    <t>Касові видатки за 2021 рік</t>
  </si>
  <si>
    <t>% виконання за 2021 рік</t>
  </si>
  <si>
    <t>від  23.02.2022 № 1230-14/VIІI</t>
  </si>
  <si>
    <t>Секретар ради</t>
  </si>
  <si>
    <t>Любов МАКСІМКІНА</t>
  </si>
  <si>
    <t>Погашення заборгованості з різниці в тарифах, що підлягає урегулюванню згідно із Законом України `Про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за рахунок субвенції з державного бюджету</t>
  </si>
  <si>
    <t>Грошова компенсація за належні для отримання жилі приміщення для сімей осіб, визначених абз. 5 - 8 п.1  ст. 10 Закону України `Про статус ветеранів війни, гарантії їх соціального захисту`, для осіб з інвалідністю I - II групи, яка настала внаслідок поранення, контузій, каліцтва, або захваорювання, одержаних під час безпосерекдньої участі в АТО, забезпечення її проведення</t>
  </si>
  <si>
    <t>________________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</si>
</sst>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/>
    <xf numFmtId="164" fontId="1" fillId="2" borderId="1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164" fontId="2" fillId="2" borderId="1" xfId="0" applyNumberFormat="1" applyFon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4"/>
  <sheetViews>
    <sheetView tabSelected="1" topLeftCell="A7" workbookViewId="0">
      <selection activeCell="B131" sqref="B131"/>
    </sheetView>
  </sheetViews>
  <sheetFormatPr defaultRowHeight="15"/>
  <cols>
    <col min="1" max="1" width="7" customWidth="1"/>
    <col min="2" max="2" width="37.28515625" customWidth="1"/>
    <col min="3" max="3" width="18.85546875" customWidth="1"/>
    <col min="4" max="4" width="15.28515625" customWidth="1"/>
    <col min="5" max="5" width="14" customWidth="1"/>
    <col min="6" max="6" width="12.7109375" customWidth="1"/>
  </cols>
  <sheetData>
    <row r="1" spans="1:7" ht="15.75">
      <c r="D1" s="2"/>
      <c r="E1" s="2" t="s">
        <v>151</v>
      </c>
    </row>
    <row r="2" spans="1:7" ht="15.75">
      <c r="D2" s="2"/>
      <c r="E2" s="2" t="s">
        <v>152</v>
      </c>
    </row>
    <row r="3" spans="1:7" ht="15.75">
      <c r="D3" s="2"/>
      <c r="E3" s="2" t="s">
        <v>163</v>
      </c>
    </row>
    <row r="5" spans="1:7">
      <c r="A5" s="19" t="s">
        <v>153</v>
      </c>
      <c r="B5" s="20"/>
      <c r="C5" s="20"/>
      <c r="D5" s="20"/>
      <c r="E5" s="20"/>
      <c r="F5" s="20"/>
      <c r="G5" s="4"/>
    </row>
    <row r="6" spans="1:7" ht="15.75">
      <c r="A6" s="21" t="s">
        <v>155</v>
      </c>
      <c r="B6" s="22"/>
      <c r="C6" s="22"/>
      <c r="D6" s="22"/>
      <c r="E6" s="22"/>
      <c r="F6" s="22"/>
      <c r="G6" s="3"/>
    </row>
    <row r="7" spans="1:7" ht="7.5" customHeight="1">
      <c r="F7" s="2"/>
      <c r="G7" s="2"/>
    </row>
    <row r="8" spans="1:7" ht="15.75">
      <c r="A8" s="1"/>
      <c r="B8" s="1"/>
      <c r="C8" s="1"/>
      <c r="D8" s="1"/>
      <c r="E8" s="3"/>
      <c r="F8" s="7" t="s">
        <v>154</v>
      </c>
    </row>
    <row r="9" spans="1:7" ht="63">
      <c r="A9" s="8" t="s">
        <v>1</v>
      </c>
      <c r="B9" s="8" t="s">
        <v>2</v>
      </c>
      <c r="C9" s="5" t="s">
        <v>156</v>
      </c>
      <c r="D9" s="5" t="s">
        <v>161</v>
      </c>
      <c r="E9" s="6" t="s">
        <v>157</v>
      </c>
      <c r="F9" s="5" t="s">
        <v>162</v>
      </c>
    </row>
    <row r="10" spans="1:7" ht="15.7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</row>
    <row r="11" spans="1:7" ht="15.75">
      <c r="A11" s="16" t="s">
        <v>0</v>
      </c>
      <c r="B11" s="17"/>
      <c r="C11" s="17"/>
      <c r="D11" s="17"/>
      <c r="E11" s="17"/>
      <c r="F11" s="18"/>
    </row>
    <row r="12" spans="1:7" ht="15.75">
      <c r="A12" s="9" t="s">
        <v>3</v>
      </c>
      <c r="B12" s="10" t="s">
        <v>4</v>
      </c>
      <c r="C12" s="11">
        <v>16667680.059999999</v>
      </c>
      <c r="D12" s="11">
        <v>16620433.399999999</v>
      </c>
      <c r="E12" s="11">
        <f>SUM(D12-C12)</f>
        <v>-47246.660000000149</v>
      </c>
      <c r="F12" s="12">
        <f>SUM(D12/C12*100)</f>
        <v>99.716537275554103</v>
      </c>
    </row>
    <row r="13" spans="1:7" ht="99" customHeight="1">
      <c r="A13" s="9" t="s">
        <v>7</v>
      </c>
      <c r="B13" s="10" t="s">
        <v>8</v>
      </c>
      <c r="C13" s="11">
        <v>13279076.749999998</v>
      </c>
      <c r="D13" s="11">
        <v>13247540.01</v>
      </c>
      <c r="E13" s="11">
        <f t="shared" ref="E13:E72" si="0">SUM(D13-C13)</f>
        <v>-31536.739999998361</v>
      </c>
      <c r="F13" s="12">
        <f t="shared" ref="F13:F72" si="1">SUM(D13/C13*100)</f>
        <v>99.762508037315172</v>
      </c>
    </row>
    <row r="14" spans="1:7" ht="72.75" customHeight="1">
      <c r="A14" s="9" t="s">
        <v>9</v>
      </c>
      <c r="B14" s="10" t="s">
        <v>10</v>
      </c>
      <c r="C14" s="11">
        <v>3332258.31</v>
      </c>
      <c r="D14" s="11">
        <v>3316548.3899999997</v>
      </c>
      <c r="E14" s="11">
        <f t="shared" si="0"/>
        <v>-15709.920000000391</v>
      </c>
      <c r="F14" s="12">
        <f t="shared" si="1"/>
        <v>99.528550354189065</v>
      </c>
    </row>
    <row r="15" spans="1:7" ht="31.5">
      <c r="A15" s="9" t="s">
        <v>11</v>
      </c>
      <c r="B15" s="10" t="s">
        <v>12</v>
      </c>
      <c r="C15" s="11">
        <v>56345</v>
      </c>
      <c r="D15" s="11">
        <v>56345</v>
      </c>
      <c r="E15" s="11">
        <f t="shared" si="0"/>
        <v>0</v>
      </c>
      <c r="F15" s="12">
        <f t="shared" si="1"/>
        <v>100</v>
      </c>
    </row>
    <row r="16" spans="1:7" ht="15.75">
      <c r="A16" s="9" t="s">
        <v>13</v>
      </c>
      <c r="B16" s="10" t="s">
        <v>14</v>
      </c>
      <c r="C16" s="11">
        <v>98331805.909999982</v>
      </c>
      <c r="D16" s="11">
        <v>95724506.709999993</v>
      </c>
      <c r="E16" s="11">
        <f t="shared" si="0"/>
        <v>-2607299.1999999881</v>
      </c>
      <c r="F16" s="12">
        <f t="shared" si="1"/>
        <v>97.348468101576032</v>
      </c>
    </row>
    <row r="17" spans="1:6" ht="15.75">
      <c r="A17" s="9" t="s">
        <v>15</v>
      </c>
      <c r="B17" s="10" t="s">
        <v>16</v>
      </c>
      <c r="C17" s="11">
        <v>21900390.969999999</v>
      </c>
      <c r="D17" s="11">
        <v>21812900.139999997</v>
      </c>
      <c r="E17" s="11">
        <f t="shared" si="0"/>
        <v>-87490.830000001937</v>
      </c>
      <c r="F17" s="12">
        <f t="shared" si="1"/>
        <v>99.600505625128562</v>
      </c>
    </row>
    <row r="18" spans="1:6" ht="31.5">
      <c r="A18" s="9" t="s">
        <v>17</v>
      </c>
      <c r="B18" s="10" t="s">
        <v>18</v>
      </c>
      <c r="C18" s="11">
        <v>22964640.519999996</v>
      </c>
      <c r="D18" s="11">
        <v>21491675.499999996</v>
      </c>
      <c r="E18" s="11">
        <f t="shared" si="0"/>
        <v>-1472965.0199999996</v>
      </c>
      <c r="F18" s="12">
        <f t="shared" si="1"/>
        <v>93.585943491180771</v>
      </c>
    </row>
    <row r="19" spans="1:6" ht="31.5">
      <c r="A19" s="9" t="s">
        <v>19</v>
      </c>
      <c r="B19" s="10" t="s">
        <v>18</v>
      </c>
      <c r="C19" s="11">
        <v>40945900</v>
      </c>
      <c r="D19" s="11">
        <v>40367911.850000001</v>
      </c>
      <c r="E19" s="11">
        <f t="shared" si="0"/>
        <v>-577988.14999999851</v>
      </c>
      <c r="F19" s="12">
        <f t="shared" si="1"/>
        <v>98.588410194915738</v>
      </c>
    </row>
    <row r="20" spans="1:6" ht="31.5">
      <c r="A20" s="9" t="s">
        <v>20</v>
      </c>
      <c r="B20" s="10" t="s">
        <v>18</v>
      </c>
      <c r="C20" s="11">
        <v>241329.95</v>
      </c>
      <c r="D20" s="11">
        <v>240652.53</v>
      </c>
      <c r="E20" s="11">
        <f t="shared" si="0"/>
        <v>-677.42000000001281</v>
      </c>
      <c r="F20" s="12">
        <f t="shared" si="1"/>
        <v>99.719297169704788</v>
      </c>
    </row>
    <row r="21" spans="1:6" ht="63">
      <c r="A21" s="9" t="s">
        <v>21</v>
      </c>
      <c r="B21" s="10" t="s">
        <v>22</v>
      </c>
      <c r="C21" s="11">
        <v>1816119.99</v>
      </c>
      <c r="D21" s="11">
        <v>1627587.97</v>
      </c>
      <c r="E21" s="11">
        <f t="shared" si="0"/>
        <v>-188532.02000000002</v>
      </c>
      <c r="F21" s="12">
        <f t="shared" si="1"/>
        <v>89.618966751200176</v>
      </c>
    </row>
    <row r="22" spans="1:6" ht="31.5">
      <c r="A22" s="9" t="s">
        <v>23</v>
      </c>
      <c r="B22" s="10" t="s">
        <v>24</v>
      </c>
      <c r="C22" s="11">
        <v>1738221</v>
      </c>
      <c r="D22" s="11">
        <v>1710811.97</v>
      </c>
      <c r="E22" s="11">
        <f t="shared" si="0"/>
        <v>-27409.030000000028</v>
      </c>
      <c r="F22" s="12">
        <f t="shared" si="1"/>
        <v>98.423156203957944</v>
      </c>
    </row>
    <row r="23" spans="1:6" ht="31.5">
      <c r="A23" s="9" t="s">
        <v>25</v>
      </c>
      <c r="B23" s="10" t="s">
        <v>26</v>
      </c>
      <c r="C23" s="11">
        <v>5994743.8499999996</v>
      </c>
      <c r="D23" s="11">
        <v>5937232.4899999993</v>
      </c>
      <c r="E23" s="11">
        <f t="shared" si="0"/>
        <v>-57511.360000000335</v>
      </c>
      <c r="F23" s="12">
        <f t="shared" si="1"/>
        <v>99.040636907280032</v>
      </c>
    </row>
    <row r="24" spans="1:6" ht="31.5">
      <c r="A24" s="9" t="s">
        <v>27</v>
      </c>
      <c r="B24" s="10" t="s">
        <v>28</v>
      </c>
      <c r="C24" s="11">
        <v>9050</v>
      </c>
      <c r="D24" s="11">
        <v>9050</v>
      </c>
      <c r="E24" s="11">
        <f t="shared" si="0"/>
        <v>0</v>
      </c>
      <c r="F24" s="12">
        <f t="shared" si="1"/>
        <v>100</v>
      </c>
    </row>
    <row r="25" spans="1:6" ht="47.25">
      <c r="A25" s="9" t="s">
        <v>29</v>
      </c>
      <c r="B25" s="10" t="s">
        <v>30</v>
      </c>
      <c r="C25" s="11">
        <v>80132</v>
      </c>
      <c r="D25" s="11">
        <v>77952.58</v>
      </c>
      <c r="E25" s="11">
        <f t="shared" si="0"/>
        <v>-2179.4199999999983</v>
      </c>
      <c r="F25" s="12">
        <f t="shared" si="1"/>
        <v>97.280212649128941</v>
      </c>
    </row>
    <row r="26" spans="1:6" ht="47.25">
      <c r="A26" s="9" t="s">
        <v>31</v>
      </c>
      <c r="B26" s="10" t="s">
        <v>32</v>
      </c>
      <c r="C26" s="11">
        <v>940403</v>
      </c>
      <c r="D26" s="11">
        <v>872848.26</v>
      </c>
      <c r="E26" s="11">
        <f t="shared" si="0"/>
        <v>-67554.739999999991</v>
      </c>
      <c r="F26" s="12">
        <f t="shared" si="1"/>
        <v>92.816405307086441</v>
      </c>
    </row>
    <row r="27" spans="1:6" ht="47.25">
      <c r="A27" s="9" t="s">
        <v>33</v>
      </c>
      <c r="B27" s="10" t="s">
        <v>34</v>
      </c>
      <c r="C27" s="11">
        <v>876742</v>
      </c>
      <c r="D27" s="11">
        <v>876533.21</v>
      </c>
      <c r="E27" s="11">
        <f t="shared" si="0"/>
        <v>-208.79000000003725</v>
      </c>
      <c r="F27" s="12">
        <f t="shared" si="1"/>
        <v>99.976185696590321</v>
      </c>
    </row>
    <row r="28" spans="1:6" ht="110.25">
      <c r="A28" s="9" t="s">
        <v>35</v>
      </c>
      <c r="B28" s="10" t="s">
        <v>158</v>
      </c>
      <c r="C28" s="11">
        <v>98081</v>
      </c>
      <c r="D28" s="11">
        <v>98081</v>
      </c>
      <c r="E28" s="11">
        <f t="shared" si="0"/>
        <v>0</v>
      </c>
      <c r="F28" s="12">
        <f t="shared" si="1"/>
        <v>100</v>
      </c>
    </row>
    <row r="29" spans="1:6" ht="94.5">
      <c r="A29" s="9" t="s">
        <v>37</v>
      </c>
      <c r="B29" s="10" t="s">
        <v>38</v>
      </c>
      <c r="C29" s="11">
        <v>322437</v>
      </c>
      <c r="D29" s="11">
        <v>305530.18</v>
      </c>
      <c r="E29" s="11">
        <f t="shared" si="0"/>
        <v>-16906.820000000007</v>
      </c>
      <c r="F29" s="12">
        <f t="shared" si="1"/>
        <v>94.756550892112259</v>
      </c>
    </row>
    <row r="30" spans="1:6" ht="78.75">
      <c r="A30" s="9" t="s">
        <v>39</v>
      </c>
      <c r="B30" s="10" t="s">
        <v>40</v>
      </c>
      <c r="C30" s="11">
        <v>283106</v>
      </c>
      <c r="D30" s="11">
        <v>176341.4</v>
      </c>
      <c r="E30" s="11">
        <f t="shared" si="0"/>
        <v>-106764.6</v>
      </c>
      <c r="F30" s="12">
        <f t="shared" si="1"/>
        <v>62.288118231333847</v>
      </c>
    </row>
    <row r="31" spans="1:6" ht="84.75" customHeight="1">
      <c r="A31" s="9" t="s">
        <v>41</v>
      </c>
      <c r="B31" s="10" t="s">
        <v>42</v>
      </c>
      <c r="C31" s="11">
        <v>120508.63</v>
      </c>
      <c r="D31" s="11">
        <v>119397.63</v>
      </c>
      <c r="E31" s="11">
        <f t="shared" si="0"/>
        <v>-1111</v>
      </c>
      <c r="F31" s="12">
        <f t="shared" si="1"/>
        <v>99.078074325465323</v>
      </c>
    </row>
    <row r="32" spans="1:6" ht="15.75">
      <c r="A32" s="9" t="s">
        <v>5</v>
      </c>
      <c r="B32" s="10" t="s">
        <v>43</v>
      </c>
      <c r="C32" s="11">
        <v>5925077</v>
      </c>
      <c r="D32" s="11">
        <v>5726213.6100000003</v>
      </c>
      <c r="E32" s="11">
        <f t="shared" si="0"/>
        <v>-198863.38999999966</v>
      </c>
      <c r="F32" s="12">
        <f t="shared" si="1"/>
        <v>96.643699482724031</v>
      </c>
    </row>
    <row r="33" spans="1:6" ht="31.5">
      <c r="A33" s="9" t="s">
        <v>44</v>
      </c>
      <c r="B33" s="10" t="s">
        <v>45</v>
      </c>
      <c r="C33" s="11">
        <v>2456236.67</v>
      </c>
      <c r="D33" s="11">
        <v>2377470.56</v>
      </c>
      <c r="E33" s="11">
        <f t="shared" si="0"/>
        <v>-78766.10999999987</v>
      </c>
      <c r="F33" s="12">
        <f t="shared" si="1"/>
        <v>96.793219848802281</v>
      </c>
    </row>
    <row r="34" spans="1:6" ht="63">
      <c r="A34" s="9" t="s">
        <v>6</v>
      </c>
      <c r="B34" s="10" t="s">
        <v>46</v>
      </c>
      <c r="C34" s="11">
        <v>2489508</v>
      </c>
      <c r="D34" s="11">
        <v>2369410.7200000002</v>
      </c>
      <c r="E34" s="11">
        <f t="shared" si="0"/>
        <v>-120097.2799999998</v>
      </c>
      <c r="F34" s="12">
        <f t="shared" si="1"/>
        <v>95.175862861256135</v>
      </c>
    </row>
    <row r="35" spans="1:6" ht="47.25">
      <c r="A35" s="9" t="s">
        <v>47</v>
      </c>
      <c r="B35" s="10" t="s">
        <v>48</v>
      </c>
      <c r="C35" s="11">
        <v>939332.33000000007</v>
      </c>
      <c r="D35" s="11">
        <v>939332.33</v>
      </c>
      <c r="E35" s="11">
        <f t="shared" si="0"/>
        <v>-1.1641532182693481E-10</v>
      </c>
      <c r="F35" s="12">
        <f t="shared" si="1"/>
        <v>99.999999999999986</v>
      </c>
    </row>
    <row r="36" spans="1:6" ht="31.5">
      <c r="A36" s="9" t="s">
        <v>49</v>
      </c>
      <c r="B36" s="10" t="s">
        <v>50</v>
      </c>
      <c r="C36" s="11">
        <v>40000</v>
      </c>
      <c r="D36" s="11">
        <v>40000</v>
      </c>
      <c r="E36" s="11">
        <f t="shared" si="0"/>
        <v>0</v>
      </c>
      <c r="F36" s="12">
        <f t="shared" si="1"/>
        <v>100</v>
      </c>
    </row>
    <row r="37" spans="1:6" ht="31.5">
      <c r="A37" s="9" t="s">
        <v>51</v>
      </c>
      <c r="B37" s="10" t="s">
        <v>52</v>
      </c>
      <c r="C37" s="11">
        <v>6326401.7999999998</v>
      </c>
      <c r="D37" s="11">
        <v>6259178.1000000006</v>
      </c>
      <c r="E37" s="11">
        <f t="shared" si="0"/>
        <v>-67223.699999999255</v>
      </c>
      <c r="F37" s="12">
        <f t="shared" si="1"/>
        <v>98.93741020369589</v>
      </c>
    </row>
    <row r="38" spans="1:6" ht="31.5">
      <c r="A38" s="9" t="s">
        <v>53</v>
      </c>
      <c r="B38" s="10" t="s">
        <v>54</v>
      </c>
      <c r="C38" s="11">
        <v>9500</v>
      </c>
      <c r="D38" s="11">
        <v>9473.43</v>
      </c>
      <c r="E38" s="11">
        <f t="shared" si="0"/>
        <v>-26.569999999999709</v>
      </c>
      <c r="F38" s="12">
        <f t="shared" si="1"/>
        <v>99.720315789473688</v>
      </c>
    </row>
    <row r="39" spans="1:6" ht="52.5" customHeight="1">
      <c r="A39" s="9" t="s">
        <v>55</v>
      </c>
      <c r="B39" s="10" t="s">
        <v>56</v>
      </c>
      <c r="C39" s="11">
        <v>77900</v>
      </c>
      <c r="D39" s="11">
        <v>77892.45</v>
      </c>
      <c r="E39" s="11">
        <f t="shared" si="0"/>
        <v>-7.5500000000029104</v>
      </c>
      <c r="F39" s="12">
        <f t="shared" si="1"/>
        <v>99.990308087291396</v>
      </c>
    </row>
    <row r="40" spans="1:6" ht="57.75" customHeight="1">
      <c r="A40" s="9" t="s">
        <v>57</v>
      </c>
      <c r="B40" s="10" t="s">
        <v>58</v>
      </c>
      <c r="C40" s="11">
        <v>48000</v>
      </c>
      <c r="D40" s="11">
        <v>47616</v>
      </c>
      <c r="E40" s="11">
        <f t="shared" si="0"/>
        <v>-384</v>
      </c>
      <c r="F40" s="12">
        <f t="shared" si="1"/>
        <v>99.2</v>
      </c>
    </row>
    <row r="41" spans="1:6" ht="47.25">
      <c r="A41" s="9" t="s">
        <v>59</v>
      </c>
      <c r="B41" s="10" t="s">
        <v>60</v>
      </c>
      <c r="C41" s="11">
        <v>11641</v>
      </c>
      <c r="D41" s="11">
        <v>11577.11</v>
      </c>
      <c r="E41" s="11">
        <f t="shared" si="0"/>
        <v>-63.889999999999418</v>
      </c>
      <c r="F41" s="12">
        <f t="shared" si="1"/>
        <v>99.451163989348004</v>
      </c>
    </row>
    <row r="42" spans="1:6" ht="31.5">
      <c r="A42" s="9" t="s">
        <v>61</v>
      </c>
      <c r="B42" s="10" t="s">
        <v>62</v>
      </c>
      <c r="C42" s="11">
        <v>24623.8</v>
      </c>
      <c r="D42" s="11">
        <v>22023.8</v>
      </c>
      <c r="E42" s="11">
        <f t="shared" si="0"/>
        <v>-2600</v>
      </c>
      <c r="F42" s="12">
        <f t="shared" si="1"/>
        <v>89.441109820580095</v>
      </c>
    </row>
    <row r="43" spans="1:6" ht="115.5" customHeight="1">
      <c r="A43" s="9" t="s">
        <v>63</v>
      </c>
      <c r="B43" s="10" t="s">
        <v>64</v>
      </c>
      <c r="C43" s="11">
        <v>350000</v>
      </c>
      <c r="D43" s="11">
        <v>349511.47</v>
      </c>
      <c r="E43" s="11">
        <f t="shared" si="0"/>
        <v>-488.53000000002794</v>
      </c>
      <c r="F43" s="12">
        <f t="shared" si="1"/>
        <v>99.860419999999991</v>
      </c>
    </row>
    <row r="44" spans="1:6" ht="63">
      <c r="A44" s="9" t="s">
        <v>65</v>
      </c>
      <c r="B44" s="10" t="s">
        <v>66</v>
      </c>
      <c r="C44" s="11">
        <v>64300</v>
      </c>
      <c r="D44" s="11">
        <v>64270.57</v>
      </c>
      <c r="E44" s="11">
        <f t="shared" si="0"/>
        <v>-29.430000000000291</v>
      </c>
      <c r="F44" s="12">
        <f t="shared" si="1"/>
        <v>99.954230171073107</v>
      </c>
    </row>
    <row r="45" spans="1:6" ht="31.5">
      <c r="A45" s="9" t="s">
        <v>67</v>
      </c>
      <c r="B45" s="10" t="s">
        <v>68</v>
      </c>
      <c r="C45" s="11">
        <v>828000</v>
      </c>
      <c r="D45" s="11">
        <v>816239.77</v>
      </c>
      <c r="E45" s="11">
        <f t="shared" si="0"/>
        <v>-11760.229999999981</v>
      </c>
      <c r="F45" s="12">
        <f t="shared" si="1"/>
        <v>98.579682367149758</v>
      </c>
    </row>
    <row r="46" spans="1:6" ht="47.25">
      <c r="A46" s="9" t="s">
        <v>69</v>
      </c>
      <c r="B46" s="10" t="s">
        <v>70</v>
      </c>
      <c r="C46" s="11">
        <v>4281679</v>
      </c>
      <c r="D46" s="11">
        <v>4251756.3</v>
      </c>
      <c r="E46" s="11">
        <f t="shared" si="0"/>
        <v>-29922.700000000186</v>
      </c>
      <c r="F46" s="12">
        <f t="shared" si="1"/>
        <v>99.301145648704619</v>
      </c>
    </row>
    <row r="47" spans="1:6" ht="31.5">
      <c r="A47" s="9" t="s">
        <v>71</v>
      </c>
      <c r="B47" s="10" t="s">
        <v>72</v>
      </c>
      <c r="C47" s="11">
        <v>630758</v>
      </c>
      <c r="D47" s="11">
        <v>608817.19999999995</v>
      </c>
      <c r="E47" s="11">
        <f t="shared" si="0"/>
        <v>-21940.800000000047</v>
      </c>
      <c r="F47" s="12">
        <f t="shared" si="1"/>
        <v>96.521518553866926</v>
      </c>
    </row>
    <row r="48" spans="1:6" ht="15.75">
      <c r="A48" s="9" t="s">
        <v>73</v>
      </c>
      <c r="B48" s="10" t="s">
        <v>74</v>
      </c>
      <c r="C48" s="11">
        <v>7792727</v>
      </c>
      <c r="D48" s="11">
        <v>7620698.2800000003</v>
      </c>
      <c r="E48" s="11">
        <f t="shared" si="0"/>
        <v>-172028.71999999974</v>
      </c>
      <c r="F48" s="12">
        <f t="shared" si="1"/>
        <v>97.792445186389827</v>
      </c>
    </row>
    <row r="49" spans="1:6" ht="15.75">
      <c r="A49" s="9" t="s">
        <v>75</v>
      </c>
      <c r="B49" s="10" t="s">
        <v>76</v>
      </c>
      <c r="C49" s="11">
        <v>1670365</v>
      </c>
      <c r="D49" s="11">
        <v>1629651.92</v>
      </c>
      <c r="E49" s="11">
        <f t="shared" si="0"/>
        <v>-40713.080000000075</v>
      </c>
      <c r="F49" s="12">
        <f t="shared" si="1"/>
        <v>97.562623737925534</v>
      </c>
    </row>
    <row r="50" spans="1:6" ht="31.5">
      <c r="A50" s="9" t="s">
        <v>77</v>
      </c>
      <c r="B50" s="10" t="s">
        <v>78</v>
      </c>
      <c r="C50" s="11">
        <v>114190</v>
      </c>
      <c r="D50" s="11">
        <v>114188.69</v>
      </c>
      <c r="E50" s="11">
        <f t="shared" si="0"/>
        <v>-1.3099999999976717</v>
      </c>
      <c r="F50" s="12">
        <f t="shared" si="1"/>
        <v>99.998852789210972</v>
      </c>
    </row>
    <row r="51" spans="1:6" ht="47.25">
      <c r="A51" s="9" t="s">
        <v>79</v>
      </c>
      <c r="B51" s="10" t="s">
        <v>80</v>
      </c>
      <c r="C51" s="11">
        <v>4918760</v>
      </c>
      <c r="D51" s="11">
        <v>4799114.3900000006</v>
      </c>
      <c r="E51" s="11">
        <f t="shared" si="0"/>
        <v>-119645.6099999994</v>
      </c>
      <c r="F51" s="12">
        <f t="shared" si="1"/>
        <v>97.56756560596574</v>
      </c>
    </row>
    <row r="52" spans="1:6" ht="41.25" customHeight="1">
      <c r="A52" s="9" t="s">
        <v>81</v>
      </c>
      <c r="B52" s="10" t="s">
        <v>82</v>
      </c>
      <c r="C52" s="11">
        <v>721322</v>
      </c>
      <c r="D52" s="11">
        <v>720502.04</v>
      </c>
      <c r="E52" s="11">
        <f t="shared" si="0"/>
        <v>-819.95999999996275</v>
      </c>
      <c r="F52" s="12">
        <f t="shared" si="1"/>
        <v>99.886325385888696</v>
      </c>
    </row>
    <row r="53" spans="1:6" ht="31.5">
      <c r="A53" s="9" t="s">
        <v>83</v>
      </c>
      <c r="B53" s="10" t="s">
        <v>84</v>
      </c>
      <c r="C53" s="11">
        <v>368090</v>
      </c>
      <c r="D53" s="11">
        <v>357241.24</v>
      </c>
      <c r="E53" s="11">
        <f t="shared" si="0"/>
        <v>-10848.760000000009</v>
      </c>
      <c r="F53" s="12">
        <f t="shared" si="1"/>
        <v>97.052688201255123</v>
      </c>
    </row>
    <row r="54" spans="1:6" ht="15.75">
      <c r="A54" s="9" t="s">
        <v>85</v>
      </c>
      <c r="B54" s="10" t="s">
        <v>86</v>
      </c>
      <c r="C54" s="11">
        <v>2027997.5</v>
      </c>
      <c r="D54" s="11">
        <v>2026423.6800000002</v>
      </c>
      <c r="E54" s="11">
        <f t="shared" si="0"/>
        <v>-1573.8199999998324</v>
      </c>
      <c r="F54" s="12">
        <f t="shared" si="1"/>
        <v>99.922395367844402</v>
      </c>
    </row>
    <row r="55" spans="1:6" ht="47.25">
      <c r="A55" s="9" t="s">
        <v>87</v>
      </c>
      <c r="B55" s="10" t="s">
        <v>88</v>
      </c>
      <c r="C55" s="11">
        <v>1998065</v>
      </c>
      <c r="D55" s="11">
        <v>1996491.1800000002</v>
      </c>
      <c r="E55" s="11">
        <f t="shared" si="0"/>
        <v>-1573.8199999998324</v>
      </c>
      <c r="F55" s="12">
        <f t="shared" si="1"/>
        <v>99.921232792726983</v>
      </c>
    </row>
    <row r="56" spans="1:6" ht="63">
      <c r="A56" s="9" t="s">
        <v>89</v>
      </c>
      <c r="B56" s="10" t="s">
        <v>90</v>
      </c>
      <c r="C56" s="11">
        <v>29932.5</v>
      </c>
      <c r="D56" s="11">
        <v>29932.5</v>
      </c>
      <c r="E56" s="11">
        <f t="shared" si="0"/>
        <v>0</v>
      </c>
      <c r="F56" s="12">
        <f t="shared" si="1"/>
        <v>100</v>
      </c>
    </row>
    <row r="57" spans="1:6" ht="15.75">
      <c r="A57" s="9" t="s">
        <v>91</v>
      </c>
      <c r="B57" s="10" t="s">
        <v>92</v>
      </c>
      <c r="C57" s="11">
        <v>4493694.54</v>
      </c>
      <c r="D57" s="11">
        <v>4415940.59</v>
      </c>
      <c r="E57" s="11">
        <f t="shared" si="0"/>
        <v>-77753.950000000186</v>
      </c>
      <c r="F57" s="12">
        <f t="shared" si="1"/>
        <v>98.269709938940352</v>
      </c>
    </row>
    <row r="58" spans="1:6" ht="78.75">
      <c r="A58" s="9" t="s">
        <v>93</v>
      </c>
      <c r="B58" s="10" t="s">
        <v>94</v>
      </c>
      <c r="C58" s="11">
        <v>1808644.94</v>
      </c>
      <c r="D58" s="11">
        <v>1807508.17</v>
      </c>
      <c r="E58" s="11">
        <f t="shared" si="0"/>
        <v>-1136.7700000000186</v>
      </c>
      <c r="F58" s="12">
        <f t="shared" si="1"/>
        <v>99.937147973333012</v>
      </c>
    </row>
    <row r="59" spans="1:6" ht="31.5">
      <c r="A59" s="9" t="s">
        <v>95</v>
      </c>
      <c r="B59" s="10" t="s">
        <v>96</v>
      </c>
      <c r="C59" s="11">
        <v>2433649.6</v>
      </c>
      <c r="D59" s="11">
        <v>2357032.42</v>
      </c>
      <c r="E59" s="11">
        <f t="shared" si="0"/>
        <v>-76617.180000000168</v>
      </c>
      <c r="F59" s="12">
        <f t="shared" si="1"/>
        <v>96.851757952336271</v>
      </c>
    </row>
    <row r="60" spans="1:6" ht="31.5">
      <c r="A60" s="9" t="s">
        <v>97</v>
      </c>
      <c r="B60" s="10" t="s">
        <v>98</v>
      </c>
      <c r="C60" s="11">
        <v>189000</v>
      </c>
      <c r="D60" s="11">
        <v>189000</v>
      </c>
      <c r="E60" s="11">
        <f t="shared" si="0"/>
        <v>0</v>
      </c>
      <c r="F60" s="12">
        <f t="shared" si="1"/>
        <v>100</v>
      </c>
    </row>
    <row r="61" spans="1:6" ht="133.5" customHeight="1">
      <c r="A61" s="9" t="s">
        <v>99</v>
      </c>
      <c r="B61" s="10" t="s">
        <v>100</v>
      </c>
      <c r="C61" s="11">
        <v>62400</v>
      </c>
      <c r="D61" s="11">
        <v>62400</v>
      </c>
      <c r="E61" s="11">
        <f t="shared" si="0"/>
        <v>0</v>
      </c>
      <c r="F61" s="12">
        <f t="shared" si="1"/>
        <v>100</v>
      </c>
    </row>
    <row r="62" spans="1:6" ht="15.75">
      <c r="A62" s="9" t="s">
        <v>101</v>
      </c>
      <c r="B62" s="10" t="s">
        <v>102</v>
      </c>
      <c r="C62" s="11">
        <v>1149805.04</v>
      </c>
      <c r="D62" s="11">
        <v>765790.04</v>
      </c>
      <c r="E62" s="11">
        <f t="shared" si="0"/>
        <v>-384015</v>
      </c>
      <c r="F62" s="12">
        <f t="shared" si="1"/>
        <v>66.601729280991847</v>
      </c>
    </row>
    <row r="63" spans="1:6" ht="63">
      <c r="A63" s="9" t="s">
        <v>103</v>
      </c>
      <c r="B63" s="10" t="s">
        <v>104</v>
      </c>
      <c r="C63" s="11">
        <v>373787.04000000004</v>
      </c>
      <c r="D63" s="11">
        <v>373783.04000000004</v>
      </c>
      <c r="E63" s="11">
        <f t="shared" si="0"/>
        <v>-4</v>
      </c>
      <c r="F63" s="12">
        <f t="shared" si="1"/>
        <v>99.998929871939907</v>
      </c>
    </row>
    <row r="64" spans="1:6" ht="63">
      <c r="A64" s="9" t="s">
        <v>105</v>
      </c>
      <c r="B64" s="10" t="s">
        <v>106</v>
      </c>
      <c r="C64" s="11">
        <v>719767</v>
      </c>
      <c r="D64" s="11">
        <v>335756</v>
      </c>
      <c r="E64" s="11">
        <f t="shared" si="0"/>
        <v>-384011</v>
      </c>
      <c r="F64" s="12">
        <f t="shared" si="1"/>
        <v>46.647873547967606</v>
      </c>
    </row>
    <row r="65" spans="1:6" ht="31.5">
      <c r="A65" s="9" t="s">
        <v>107</v>
      </c>
      <c r="B65" s="10" t="s">
        <v>108</v>
      </c>
      <c r="C65" s="11">
        <v>56251</v>
      </c>
      <c r="D65" s="11">
        <v>56251</v>
      </c>
      <c r="E65" s="11">
        <f t="shared" si="0"/>
        <v>0</v>
      </c>
      <c r="F65" s="12">
        <f t="shared" si="1"/>
        <v>100</v>
      </c>
    </row>
    <row r="66" spans="1:6" ht="15.75">
      <c r="A66" s="9" t="s">
        <v>109</v>
      </c>
      <c r="B66" s="10" t="s">
        <v>110</v>
      </c>
      <c r="C66" s="11">
        <v>42112.69</v>
      </c>
      <c r="D66" s="11">
        <v>42112.69</v>
      </c>
      <c r="E66" s="11">
        <f t="shared" si="0"/>
        <v>0</v>
      </c>
      <c r="F66" s="12">
        <f t="shared" si="1"/>
        <v>100</v>
      </c>
    </row>
    <row r="67" spans="1:6" ht="47.25">
      <c r="A67" s="9" t="s">
        <v>111</v>
      </c>
      <c r="B67" s="10" t="s">
        <v>112</v>
      </c>
      <c r="C67" s="11">
        <v>0</v>
      </c>
      <c r="D67" s="11">
        <v>0</v>
      </c>
      <c r="E67" s="11">
        <f t="shared" si="0"/>
        <v>0</v>
      </c>
      <c r="F67" s="12"/>
    </row>
    <row r="68" spans="1:6" ht="31.5">
      <c r="A68" s="9" t="s">
        <v>113</v>
      </c>
      <c r="B68" s="10" t="s">
        <v>114</v>
      </c>
      <c r="C68" s="11">
        <v>29385</v>
      </c>
      <c r="D68" s="11">
        <v>29385</v>
      </c>
      <c r="E68" s="11">
        <f t="shared" si="0"/>
        <v>0</v>
      </c>
      <c r="F68" s="12">
        <f t="shared" si="1"/>
        <v>100</v>
      </c>
    </row>
    <row r="69" spans="1:6" ht="31.5">
      <c r="A69" s="9" t="s">
        <v>115</v>
      </c>
      <c r="B69" s="10" t="s">
        <v>116</v>
      </c>
      <c r="C69" s="11">
        <v>2865</v>
      </c>
      <c r="D69" s="11">
        <v>2865</v>
      </c>
      <c r="E69" s="11">
        <f t="shared" si="0"/>
        <v>0</v>
      </c>
      <c r="F69" s="12">
        <f t="shared" si="1"/>
        <v>100</v>
      </c>
    </row>
    <row r="70" spans="1:6" ht="15.75">
      <c r="A70" s="9" t="s">
        <v>117</v>
      </c>
      <c r="B70" s="10" t="s">
        <v>118</v>
      </c>
      <c r="C70" s="11">
        <v>9862.69</v>
      </c>
      <c r="D70" s="11">
        <v>9862.69</v>
      </c>
      <c r="E70" s="11">
        <f t="shared" si="0"/>
        <v>0</v>
      </c>
      <c r="F70" s="12">
        <f t="shared" si="1"/>
        <v>100</v>
      </c>
    </row>
    <row r="71" spans="1:6" ht="15.75">
      <c r="A71" s="9" t="s">
        <v>119</v>
      </c>
      <c r="B71" s="10" t="s">
        <v>120</v>
      </c>
      <c r="C71" s="11">
        <v>0</v>
      </c>
      <c r="D71" s="11">
        <v>0</v>
      </c>
      <c r="E71" s="11">
        <f t="shared" si="0"/>
        <v>0</v>
      </c>
      <c r="F71" s="12"/>
    </row>
    <row r="72" spans="1:6" ht="15.75">
      <c r="A72" s="13" t="s">
        <v>159</v>
      </c>
      <c r="B72" s="13"/>
      <c r="C72" s="14">
        <v>142757301.53999996</v>
      </c>
      <c r="D72" s="14">
        <v>139201297.09999996</v>
      </c>
      <c r="E72" s="14">
        <f t="shared" si="0"/>
        <v>-3556004.4399999976</v>
      </c>
      <c r="F72" s="15">
        <f t="shared" si="1"/>
        <v>97.509055998089451</v>
      </c>
    </row>
    <row r="73" spans="1:6" ht="15.75">
      <c r="A73" s="16" t="s">
        <v>150</v>
      </c>
      <c r="B73" s="17"/>
      <c r="C73" s="17"/>
      <c r="D73" s="17"/>
      <c r="E73" s="17"/>
      <c r="F73" s="18"/>
    </row>
    <row r="74" spans="1:6" ht="15.75">
      <c r="A74" s="9" t="s">
        <v>3</v>
      </c>
      <c r="B74" s="10" t="s">
        <v>4</v>
      </c>
      <c r="C74" s="11">
        <v>363323.44999999995</v>
      </c>
      <c r="D74" s="11">
        <v>362893.86</v>
      </c>
      <c r="E74" s="11">
        <f>SUM(D74-C74)</f>
        <v>-429.5899999999674</v>
      </c>
      <c r="F74" s="12">
        <f>SUM(D74/C74*100)</f>
        <v>99.881761003865847</v>
      </c>
    </row>
    <row r="75" spans="1:6" ht="94.5">
      <c r="A75" s="9" t="s">
        <v>7</v>
      </c>
      <c r="B75" s="10" t="s">
        <v>8</v>
      </c>
      <c r="C75" s="11">
        <v>279521.44999999995</v>
      </c>
      <c r="D75" s="11">
        <v>279091.86</v>
      </c>
      <c r="E75" s="11">
        <f t="shared" ref="E75:E121" si="2">SUM(D75-C75)</f>
        <v>-429.5899999999674</v>
      </c>
      <c r="F75" s="12">
        <f t="shared" ref="F75:F121" si="3">SUM(D75/C75*100)</f>
        <v>99.846312331307686</v>
      </c>
    </row>
    <row r="76" spans="1:6" ht="63">
      <c r="A76" s="9" t="s">
        <v>9</v>
      </c>
      <c r="B76" s="10" t="s">
        <v>10</v>
      </c>
      <c r="C76" s="11">
        <v>83802</v>
      </c>
      <c r="D76" s="11">
        <v>83802</v>
      </c>
      <c r="E76" s="11">
        <f t="shared" si="2"/>
        <v>0</v>
      </c>
      <c r="F76" s="12">
        <f t="shared" si="3"/>
        <v>100</v>
      </c>
    </row>
    <row r="77" spans="1:6" ht="15.75">
      <c r="A77" s="9" t="s">
        <v>13</v>
      </c>
      <c r="B77" s="10" t="s">
        <v>14</v>
      </c>
      <c r="C77" s="11">
        <v>6419694.2999999998</v>
      </c>
      <c r="D77" s="11">
        <v>6182109.5600000015</v>
      </c>
      <c r="E77" s="11">
        <f t="shared" si="2"/>
        <v>-237584.73999999836</v>
      </c>
      <c r="F77" s="12">
        <f t="shared" si="3"/>
        <v>96.299126891447173</v>
      </c>
    </row>
    <row r="78" spans="1:6" ht="15.75">
      <c r="A78" s="9" t="s">
        <v>15</v>
      </c>
      <c r="B78" s="10" t="s">
        <v>16</v>
      </c>
      <c r="C78" s="11">
        <v>791715.69</v>
      </c>
      <c r="D78" s="11">
        <v>791715.69000000006</v>
      </c>
      <c r="E78" s="11">
        <f t="shared" si="2"/>
        <v>1.1641532182693481E-10</v>
      </c>
      <c r="F78" s="12">
        <f t="shared" si="3"/>
        <v>100.00000000000003</v>
      </c>
    </row>
    <row r="79" spans="1:6" ht="31.5">
      <c r="A79" s="9" t="s">
        <v>17</v>
      </c>
      <c r="B79" s="10" t="s">
        <v>18</v>
      </c>
      <c r="C79" s="11">
        <v>3995716.92</v>
      </c>
      <c r="D79" s="11">
        <v>3992239.1799999997</v>
      </c>
      <c r="E79" s="11">
        <f t="shared" si="2"/>
        <v>-3477.7400000002235</v>
      </c>
      <c r="F79" s="12">
        <f t="shared" si="3"/>
        <v>99.912963303716722</v>
      </c>
    </row>
    <row r="80" spans="1:6" ht="31.5">
      <c r="A80" s="9" t="s">
        <v>20</v>
      </c>
      <c r="B80" s="10" t="s">
        <v>18</v>
      </c>
      <c r="C80" s="11">
        <v>540000</v>
      </c>
      <c r="D80" s="11">
        <v>393129.52</v>
      </c>
      <c r="E80" s="11">
        <f t="shared" si="2"/>
        <v>-146870.47999999998</v>
      </c>
      <c r="F80" s="12">
        <f t="shared" si="3"/>
        <v>72.801762962962968</v>
      </c>
    </row>
    <row r="81" spans="1:6" ht="31.5">
      <c r="A81" s="9" t="s">
        <v>23</v>
      </c>
      <c r="B81" s="10" t="s">
        <v>24</v>
      </c>
      <c r="C81" s="11">
        <v>135000</v>
      </c>
      <c r="D81" s="11">
        <v>129641.98000000001</v>
      </c>
      <c r="E81" s="11">
        <f t="shared" si="2"/>
        <v>-5358.0199999999895</v>
      </c>
      <c r="F81" s="12">
        <f t="shared" si="3"/>
        <v>96.031096296296298</v>
      </c>
    </row>
    <row r="82" spans="1:6" ht="31.5">
      <c r="A82" s="9" t="s">
        <v>25</v>
      </c>
      <c r="B82" s="10" t="s">
        <v>26</v>
      </c>
      <c r="C82" s="11">
        <v>357429.69</v>
      </c>
      <c r="D82" s="11">
        <v>334151.19</v>
      </c>
      <c r="E82" s="11">
        <f t="shared" si="2"/>
        <v>-23278.5</v>
      </c>
      <c r="F82" s="12">
        <f t="shared" si="3"/>
        <v>93.487250597453169</v>
      </c>
    </row>
    <row r="83" spans="1:6" ht="47.25">
      <c r="A83" s="9" t="s">
        <v>29</v>
      </c>
      <c r="B83" s="10" t="s">
        <v>30</v>
      </c>
      <c r="C83" s="11">
        <v>10300</v>
      </c>
      <c r="D83" s="11">
        <v>10300</v>
      </c>
      <c r="E83" s="11">
        <f t="shared" si="2"/>
        <v>0</v>
      </c>
      <c r="F83" s="12">
        <f t="shared" si="3"/>
        <v>100</v>
      </c>
    </row>
    <row r="84" spans="1:6" ht="126">
      <c r="A84" s="9" t="s">
        <v>122</v>
      </c>
      <c r="B84" s="10" t="s">
        <v>123</v>
      </c>
      <c r="C84" s="11">
        <v>32500</v>
      </c>
      <c r="D84" s="11">
        <v>0</v>
      </c>
      <c r="E84" s="11">
        <f t="shared" si="2"/>
        <v>-32500</v>
      </c>
      <c r="F84" s="12">
        <f t="shared" si="3"/>
        <v>0</v>
      </c>
    </row>
    <row r="85" spans="1:6" ht="110.25">
      <c r="A85" s="9" t="s">
        <v>35</v>
      </c>
      <c r="B85" s="10" t="s">
        <v>36</v>
      </c>
      <c r="C85" s="11">
        <v>58926</v>
      </c>
      <c r="D85" s="11">
        <v>54446.2</v>
      </c>
      <c r="E85" s="11">
        <f t="shared" si="2"/>
        <v>-4479.8000000000029</v>
      </c>
      <c r="F85" s="12">
        <f t="shared" si="3"/>
        <v>92.397583409700303</v>
      </c>
    </row>
    <row r="86" spans="1:6" ht="94.5">
      <c r="A86" s="9" t="s">
        <v>37</v>
      </c>
      <c r="B86" s="10" t="s">
        <v>38</v>
      </c>
      <c r="C86" s="11">
        <v>421506</v>
      </c>
      <c r="D86" s="11">
        <v>402985.8</v>
      </c>
      <c r="E86" s="11">
        <f t="shared" si="2"/>
        <v>-18520.200000000012</v>
      </c>
      <c r="F86" s="12">
        <f t="shared" si="3"/>
        <v>95.606183541871289</v>
      </c>
    </row>
    <row r="87" spans="1:6" ht="78.75">
      <c r="A87" s="9" t="s">
        <v>39</v>
      </c>
      <c r="B87" s="10" t="s">
        <v>40</v>
      </c>
      <c r="C87" s="11">
        <v>16600</v>
      </c>
      <c r="D87" s="11">
        <v>13500</v>
      </c>
      <c r="E87" s="11">
        <f t="shared" si="2"/>
        <v>-3100</v>
      </c>
      <c r="F87" s="12">
        <f t="shared" si="3"/>
        <v>81.325301204819283</v>
      </c>
    </row>
    <row r="88" spans="1:6" ht="94.5">
      <c r="A88" s="9" t="s">
        <v>41</v>
      </c>
      <c r="B88" s="10" t="s">
        <v>42</v>
      </c>
      <c r="C88" s="11">
        <v>60000</v>
      </c>
      <c r="D88" s="11">
        <v>60000</v>
      </c>
      <c r="E88" s="11">
        <f t="shared" si="2"/>
        <v>0</v>
      </c>
      <c r="F88" s="12">
        <f t="shared" si="3"/>
        <v>100</v>
      </c>
    </row>
    <row r="89" spans="1:6" ht="15.75">
      <c r="A89" s="9" t="s">
        <v>5</v>
      </c>
      <c r="B89" s="10" t="s">
        <v>43</v>
      </c>
      <c r="C89" s="11">
        <v>417500</v>
      </c>
      <c r="D89" s="11">
        <v>376701</v>
      </c>
      <c r="E89" s="11">
        <f t="shared" si="2"/>
        <v>-40799</v>
      </c>
      <c r="F89" s="12">
        <f t="shared" si="3"/>
        <v>90.227784431137721</v>
      </c>
    </row>
    <row r="90" spans="1:6" ht="63">
      <c r="A90" s="9" t="s">
        <v>6</v>
      </c>
      <c r="B90" s="10" t="s">
        <v>46</v>
      </c>
      <c r="C90" s="11">
        <v>307500</v>
      </c>
      <c r="D90" s="11">
        <v>266701</v>
      </c>
      <c r="E90" s="11">
        <f t="shared" si="2"/>
        <v>-40799</v>
      </c>
      <c r="F90" s="12">
        <f t="shared" si="3"/>
        <v>86.732032520325205</v>
      </c>
    </row>
    <row r="91" spans="1:6" ht="31.5">
      <c r="A91" s="9" t="s">
        <v>49</v>
      </c>
      <c r="B91" s="10" t="s">
        <v>50</v>
      </c>
      <c r="C91" s="11">
        <v>110000</v>
      </c>
      <c r="D91" s="11">
        <v>110000</v>
      </c>
      <c r="E91" s="11">
        <f t="shared" si="2"/>
        <v>0</v>
      </c>
      <c r="F91" s="12">
        <f t="shared" si="3"/>
        <v>100</v>
      </c>
    </row>
    <row r="92" spans="1:6" ht="31.5">
      <c r="A92" s="9" t="s">
        <v>51</v>
      </c>
      <c r="B92" s="10" t="s">
        <v>52</v>
      </c>
      <c r="C92" s="11">
        <v>1250045.3</v>
      </c>
      <c r="D92" s="11">
        <v>1135155.05</v>
      </c>
      <c r="E92" s="11">
        <f t="shared" si="2"/>
        <v>-114890.25</v>
      </c>
      <c r="F92" s="12">
        <f t="shared" si="3"/>
        <v>90.809113077742069</v>
      </c>
    </row>
    <row r="93" spans="1:6" ht="191.25" customHeight="1">
      <c r="A93" s="9" t="s">
        <v>124</v>
      </c>
      <c r="B93" s="10" t="s">
        <v>167</v>
      </c>
      <c r="C93" s="11">
        <v>709034.3</v>
      </c>
      <c r="D93" s="11">
        <v>709034.3</v>
      </c>
      <c r="E93" s="11">
        <f t="shared" si="2"/>
        <v>0</v>
      </c>
      <c r="F93" s="12">
        <f t="shared" si="3"/>
        <v>100</v>
      </c>
    </row>
    <row r="94" spans="1:6" ht="47.25">
      <c r="A94" s="9" t="s">
        <v>69</v>
      </c>
      <c r="B94" s="10" t="s">
        <v>70</v>
      </c>
      <c r="C94" s="11">
        <v>541011</v>
      </c>
      <c r="D94" s="11">
        <v>426120.75</v>
      </c>
      <c r="E94" s="11">
        <f t="shared" si="2"/>
        <v>-114890.25</v>
      </c>
      <c r="F94" s="12">
        <f t="shared" si="3"/>
        <v>78.763786688255877</v>
      </c>
    </row>
    <row r="95" spans="1:6" ht="15.75">
      <c r="A95" s="9" t="s">
        <v>73</v>
      </c>
      <c r="B95" s="10" t="s">
        <v>74</v>
      </c>
      <c r="C95" s="11">
        <v>151309.38</v>
      </c>
      <c r="D95" s="11">
        <v>145369.01</v>
      </c>
      <c r="E95" s="11">
        <f t="shared" si="2"/>
        <v>-5940.3699999999953</v>
      </c>
      <c r="F95" s="12">
        <f t="shared" si="3"/>
        <v>96.074023963352445</v>
      </c>
    </row>
    <row r="96" spans="1:6" ht="15.75">
      <c r="A96" s="9" t="s">
        <v>75</v>
      </c>
      <c r="B96" s="10" t="s">
        <v>76</v>
      </c>
      <c r="C96" s="11">
        <v>28900.44</v>
      </c>
      <c r="D96" s="11">
        <v>28090.44</v>
      </c>
      <c r="E96" s="11">
        <f t="shared" si="2"/>
        <v>-810</v>
      </c>
      <c r="F96" s="12">
        <f t="shared" si="3"/>
        <v>97.19727450516325</v>
      </c>
    </row>
    <row r="97" spans="1:6" ht="31.5">
      <c r="A97" s="9" t="s">
        <v>77</v>
      </c>
      <c r="B97" s="10" t="s">
        <v>78</v>
      </c>
      <c r="C97" s="11">
        <v>13000</v>
      </c>
      <c r="D97" s="11">
        <v>13000</v>
      </c>
      <c r="E97" s="11">
        <f t="shared" si="2"/>
        <v>0</v>
      </c>
      <c r="F97" s="12">
        <f t="shared" si="3"/>
        <v>100</v>
      </c>
    </row>
    <row r="98" spans="1:6" ht="47.25">
      <c r="A98" s="9" t="s">
        <v>79</v>
      </c>
      <c r="B98" s="10" t="s">
        <v>80</v>
      </c>
      <c r="C98" s="11">
        <v>109225</v>
      </c>
      <c r="D98" s="11">
        <v>104278.57</v>
      </c>
      <c r="E98" s="11">
        <f t="shared" si="2"/>
        <v>-4946.429999999993</v>
      </c>
      <c r="F98" s="12">
        <f t="shared" si="3"/>
        <v>95.471338979171435</v>
      </c>
    </row>
    <row r="99" spans="1:6" ht="31.5">
      <c r="A99" s="9" t="s">
        <v>83</v>
      </c>
      <c r="B99" s="10" t="s">
        <v>84</v>
      </c>
      <c r="C99" s="11">
        <v>183.94</v>
      </c>
      <c r="D99" s="11">
        <v>0</v>
      </c>
      <c r="E99" s="11">
        <f t="shared" si="2"/>
        <v>-183.94</v>
      </c>
      <c r="F99" s="12">
        <f t="shared" si="3"/>
        <v>0</v>
      </c>
    </row>
    <row r="100" spans="1:6" ht="15.75">
      <c r="A100" s="9" t="s">
        <v>85</v>
      </c>
      <c r="B100" s="10" t="s">
        <v>86</v>
      </c>
      <c r="C100" s="11">
        <v>10067.42</v>
      </c>
      <c r="D100" s="11">
        <v>10067.42</v>
      </c>
      <c r="E100" s="11">
        <f t="shared" si="2"/>
        <v>0</v>
      </c>
      <c r="F100" s="12">
        <f t="shared" si="3"/>
        <v>100</v>
      </c>
    </row>
    <row r="101" spans="1:6" ht="47.25">
      <c r="A101" s="9" t="s">
        <v>87</v>
      </c>
      <c r="B101" s="10" t="s">
        <v>88</v>
      </c>
      <c r="C101" s="11">
        <v>10067.42</v>
      </c>
      <c r="D101" s="11">
        <v>10067.42</v>
      </c>
      <c r="E101" s="11">
        <f t="shared" si="2"/>
        <v>0</v>
      </c>
      <c r="F101" s="12">
        <f t="shared" si="3"/>
        <v>100</v>
      </c>
    </row>
    <row r="102" spans="1:6" ht="15.75">
      <c r="A102" s="9" t="s">
        <v>91</v>
      </c>
      <c r="B102" s="10" t="s">
        <v>92</v>
      </c>
      <c r="C102" s="11">
        <v>2034299</v>
      </c>
      <c r="D102" s="11">
        <v>1108819.8500000001</v>
      </c>
      <c r="E102" s="11">
        <f t="shared" si="2"/>
        <v>-925479.14999999991</v>
      </c>
      <c r="F102" s="12">
        <f t="shared" si="3"/>
        <v>54.506237775272957</v>
      </c>
    </row>
    <row r="103" spans="1:6" ht="31.5">
      <c r="A103" s="9" t="s">
        <v>95</v>
      </c>
      <c r="B103" s="10" t="s">
        <v>96</v>
      </c>
      <c r="C103" s="11">
        <v>45200</v>
      </c>
      <c r="D103" s="11">
        <v>45200</v>
      </c>
      <c r="E103" s="11">
        <f t="shared" si="2"/>
        <v>0</v>
      </c>
      <c r="F103" s="12">
        <f t="shared" si="3"/>
        <v>100</v>
      </c>
    </row>
    <row r="104" spans="1:6" ht="160.5" customHeight="1">
      <c r="A104" s="9" t="s">
        <v>125</v>
      </c>
      <c r="B104" s="10" t="s">
        <v>166</v>
      </c>
      <c r="C104" s="11">
        <v>1567189</v>
      </c>
      <c r="D104" s="11">
        <v>641709.85</v>
      </c>
      <c r="E104" s="11">
        <f t="shared" si="2"/>
        <v>-925479.15</v>
      </c>
      <c r="F104" s="12">
        <f t="shared" si="3"/>
        <v>40.94655143699962</v>
      </c>
    </row>
    <row r="105" spans="1:6" ht="126">
      <c r="A105" s="9" t="s">
        <v>126</v>
      </c>
      <c r="B105" s="10" t="s">
        <v>127</v>
      </c>
      <c r="C105" s="11">
        <v>421910</v>
      </c>
      <c r="D105" s="11">
        <v>421910</v>
      </c>
      <c r="E105" s="11">
        <f t="shared" si="2"/>
        <v>0</v>
      </c>
      <c r="F105" s="12">
        <f t="shared" si="3"/>
        <v>100</v>
      </c>
    </row>
    <row r="106" spans="1:6" ht="15.75">
      <c r="A106" s="9" t="s">
        <v>101</v>
      </c>
      <c r="B106" s="10" t="s">
        <v>102</v>
      </c>
      <c r="C106" s="11">
        <v>7652201.9500000002</v>
      </c>
      <c r="D106" s="11">
        <v>4017091.85</v>
      </c>
      <c r="E106" s="11">
        <f t="shared" si="2"/>
        <v>-3635110.1</v>
      </c>
      <c r="F106" s="12">
        <f t="shared" si="3"/>
        <v>52.495894335355331</v>
      </c>
    </row>
    <row r="107" spans="1:6" ht="31.5">
      <c r="A107" s="9" t="s">
        <v>128</v>
      </c>
      <c r="B107" s="10" t="s">
        <v>129</v>
      </c>
      <c r="C107" s="11">
        <v>87194</v>
      </c>
      <c r="D107" s="11">
        <v>37193.64</v>
      </c>
      <c r="E107" s="11">
        <f t="shared" si="2"/>
        <v>-50000.36</v>
      </c>
      <c r="F107" s="12">
        <f t="shared" si="3"/>
        <v>42.656191939812373</v>
      </c>
    </row>
    <row r="108" spans="1:6" ht="31.5">
      <c r="A108" s="9" t="s">
        <v>130</v>
      </c>
      <c r="B108" s="10" t="s">
        <v>131</v>
      </c>
      <c r="C108" s="11">
        <v>4830837</v>
      </c>
      <c r="D108" s="11">
        <v>3471452.21</v>
      </c>
      <c r="E108" s="11">
        <f t="shared" si="2"/>
        <v>-1359384.79</v>
      </c>
      <c r="F108" s="12">
        <f t="shared" si="3"/>
        <v>71.860263759675604</v>
      </c>
    </row>
    <row r="109" spans="1:6" ht="31.5">
      <c r="A109" s="9" t="s">
        <v>132</v>
      </c>
      <c r="B109" s="10" t="s">
        <v>133</v>
      </c>
      <c r="C109" s="11">
        <v>49361</v>
      </c>
      <c r="D109" s="11">
        <v>49361</v>
      </c>
      <c r="E109" s="11">
        <f t="shared" si="2"/>
        <v>0</v>
      </c>
      <c r="F109" s="12">
        <f t="shared" si="3"/>
        <v>100</v>
      </c>
    </row>
    <row r="110" spans="1:6" ht="47.25">
      <c r="A110" s="9" t="s">
        <v>134</v>
      </c>
      <c r="B110" s="10" t="s">
        <v>135</v>
      </c>
      <c r="C110" s="11">
        <v>2009800</v>
      </c>
      <c r="D110" s="11">
        <v>0</v>
      </c>
      <c r="E110" s="11">
        <f t="shared" si="2"/>
        <v>-2009800</v>
      </c>
      <c r="F110" s="12">
        <f t="shared" si="3"/>
        <v>0</v>
      </c>
    </row>
    <row r="111" spans="1:6" ht="47.25">
      <c r="A111" s="9" t="s">
        <v>136</v>
      </c>
      <c r="B111" s="10" t="s">
        <v>137</v>
      </c>
      <c r="C111" s="11">
        <v>100000</v>
      </c>
      <c r="D111" s="11">
        <v>0</v>
      </c>
      <c r="E111" s="11">
        <f t="shared" si="2"/>
        <v>-100000</v>
      </c>
      <c r="F111" s="12">
        <f t="shared" si="3"/>
        <v>0</v>
      </c>
    </row>
    <row r="112" spans="1:6" ht="63">
      <c r="A112" s="9" t="s">
        <v>138</v>
      </c>
      <c r="B112" s="10" t="s">
        <v>139</v>
      </c>
      <c r="C112" s="11">
        <v>89924.95</v>
      </c>
      <c r="D112" s="11">
        <v>0</v>
      </c>
      <c r="E112" s="11">
        <f t="shared" si="2"/>
        <v>-89924.95</v>
      </c>
      <c r="F112" s="12">
        <f t="shared" si="3"/>
        <v>0</v>
      </c>
    </row>
    <row r="113" spans="1:6" ht="31.5">
      <c r="A113" s="9" t="s">
        <v>140</v>
      </c>
      <c r="B113" s="10" t="s">
        <v>141</v>
      </c>
      <c r="C113" s="11">
        <v>264000</v>
      </c>
      <c r="D113" s="11">
        <v>264000</v>
      </c>
      <c r="E113" s="11">
        <f t="shared" si="2"/>
        <v>0</v>
      </c>
      <c r="F113" s="12">
        <f t="shared" si="3"/>
        <v>100</v>
      </c>
    </row>
    <row r="114" spans="1:6" ht="63">
      <c r="A114" s="9" t="s">
        <v>103</v>
      </c>
      <c r="B114" s="10" t="s">
        <v>104</v>
      </c>
      <c r="C114" s="11">
        <v>165885</v>
      </c>
      <c r="D114" s="11">
        <v>165885</v>
      </c>
      <c r="E114" s="11">
        <f t="shared" si="2"/>
        <v>0</v>
      </c>
      <c r="F114" s="12">
        <f t="shared" si="3"/>
        <v>100</v>
      </c>
    </row>
    <row r="115" spans="1:6" ht="47.25">
      <c r="A115" s="9" t="s">
        <v>142</v>
      </c>
      <c r="B115" s="10" t="s">
        <v>143</v>
      </c>
      <c r="C115" s="11">
        <v>55200</v>
      </c>
      <c r="D115" s="11">
        <v>29200</v>
      </c>
      <c r="E115" s="11">
        <f t="shared" si="2"/>
        <v>-26000</v>
      </c>
      <c r="F115" s="12">
        <f t="shared" si="3"/>
        <v>52.89855072463768</v>
      </c>
    </row>
    <row r="116" spans="1:6" ht="15.75">
      <c r="A116" s="9" t="s">
        <v>109</v>
      </c>
      <c r="B116" s="10" t="s">
        <v>110</v>
      </c>
      <c r="C116" s="11">
        <v>17000</v>
      </c>
      <c r="D116" s="11">
        <v>0</v>
      </c>
      <c r="E116" s="11">
        <f t="shared" si="2"/>
        <v>-17000</v>
      </c>
      <c r="F116" s="12">
        <f t="shared" si="3"/>
        <v>0</v>
      </c>
    </row>
    <row r="117" spans="1:6" ht="31.5">
      <c r="A117" s="9" t="s">
        <v>144</v>
      </c>
      <c r="B117" s="10" t="s">
        <v>145</v>
      </c>
      <c r="C117" s="11">
        <v>17000</v>
      </c>
      <c r="D117" s="11">
        <v>0</v>
      </c>
      <c r="E117" s="11">
        <f t="shared" si="2"/>
        <v>-17000</v>
      </c>
      <c r="F117" s="12">
        <f t="shared" si="3"/>
        <v>0</v>
      </c>
    </row>
    <row r="118" spans="1:6" ht="15.75">
      <c r="A118" s="9" t="s">
        <v>146</v>
      </c>
      <c r="B118" s="10" t="s">
        <v>147</v>
      </c>
      <c r="C118" s="11">
        <v>406036</v>
      </c>
      <c r="D118" s="11">
        <v>215200</v>
      </c>
      <c r="E118" s="11">
        <f t="shared" si="2"/>
        <v>-190836</v>
      </c>
      <c r="F118" s="12">
        <f t="shared" si="3"/>
        <v>53.000226580894306</v>
      </c>
    </row>
    <row r="119" spans="1:6" ht="15.75">
      <c r="A119" s="9" t="s">
        <v>148</v>
      </c>
      <c r="B119" s="10" t="s">
        <v>149</v>
      </c>
      <c r="C119" s="11">
        <v>406036</v>
      </c>
      <c r="D119" s="11">
        <v>215200</v>
      </c>
      <c r="E119" s="11">
        <f t="shared" si="2"/>
        <v>-190836</v>
      </c>
      <c r="F119" s="12">
        <f t="shared" si="3"/>
        <v>53.000226580894306</v>
      </c>
    </row>
    <row r="120" spans="1:6" ht="15.75">
      <c r="A120" s="13" t="s">
        <v>160</v>
      </c>
      <c r="B120" s="13"/>
      <c r="C120" s="14">
        <v>18721476.800000001</v>
      </c>
      <c r="D120" s="14">
        <v>13553407.600000001</v>
      </c>
      <c r="E120" s="14">
        <f t="shared" si="2"/>
        <v>-5168069.1999999993</v>
      </c>
      <c r="F120" s="15">
        <f t="shared" si="3"/>
        <v>72.394970465150493</v>
      </c>
    </row>
    <row r="121" spans="1:6" ht="19.5" customHeight="1">
      <c r="A121" s="13" t="s">
        <v>121</v>
      </c>
      <c r="B121" s="13"/>
      <c r="C121" s="14">
        <f>SUM(C72+C120)</f>
        <v>161478778.33999997</v>
      </c>
      <c r="D121" s="14">
        <f>SUM(D72+D120)</f>
        <v>152754704.69999996</v>
      </c>
      <c r="E121" s="14">
        <f t="shared" si="2"/>
        <v>-8724073.6400000155</v>
      </c>
      <c r="F121" s="15">
        <f t="shared" si="3"/>
        <v>94.597386895241968</v>
      </c>
    </row>
    <row r="122" spans="1:6">
      <c r="C122" t="s">
        <v>168</v>
      </c>
    </row>
    <row r="123" spans="1:6" ht="30" customHeight="1"/>
    <row r="124" spans="1:6" ht="15.75">
      <c r="B124" s="2" t="s">
        <v>164</v>
      </c>
      <c r="C124" s="2"/>
      <c r="D124" s="2"/>
      <c r="E124" s="2" t="s">
        <v>165</v>
      </c>
    </row>
  </sheetData>
  <mergeCells count="4">
    <mergeCell ref="A73:F73"/>
    <mergeCell ref="A11:F11"/>
    <mergeCell ref="A5:F5"/>
    <mergeCell ref="A6:F6"/>
  </mergeCells>
  <pageMargins left="0.98425196850393704" right="0.39370078740157483" top="0.78740157480314965" bottom="0.78740157480314965" header="0" footer="0"/>
  <pageSetup paperSize="9" scale="76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SUPERMEN</dc:creator>
  <cp:lastModifiedBy>Maximkina</cp:lastModifiedBy>
  <cp:lastPrinted>2022-03-02T08:28:39Z</cp:lastPrinted>
  <dcterms:created xsi:type="dcterms:W3CDTF">2022-01-17T06:19:21Z</dcterms:created>
  <dcterms:modified xsi:type="dcterms:W3CDTF">2022-03-02T08:28:41Z</dcterms:modified>
</cp:coreProperties>
</file>