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195" windowHeight="723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Лист1!$A$1:$F$126</definedName>
  </definedNames>
  <calcPr calcId="114210" fullCalcOnLoad="1"/>
</workbook>
</file>

<file path=xl/calcChain.xml><?xml version="1.0" encoding="utf-8"?>
<calcChain xmlns="http://schemas.openxmlformats.org/spreadsheetml/2006/main">
  <c r="D122" i="1"/>
  <c r="C122"/>
  <c r="F90"/>
  <c r="F91"/>
  <c r="F92"/>
  <c r="F93"/>
  <c r="F94"/>
  <c r="F95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F89"/>
  <c r="E89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0"/>
  <c r="F61"/>
  <c r="F62"/>
  <c r="F63"/>
  <c r="F64"/>
  <c r="F65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F13"/>
  <c r="E13"/>
  <c r="F122"/>
</calcChain>
</file>

<file path=xl/sharedStrings.xml><?xml version="1.0" encoding="utf-8"?>
<sst xmlns="http://schemas.openxmlformats.org/spreadsheetml/2006/main" count="230" uniqueCount="204">
  <si>
    <t>ККД</t>
  </si>
  <si>
    <t>+/-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</si>
  <si>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</si>
  <si>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</si>
  <si>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</si>
  <si>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</si>
  <si>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</si>
  <si>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</si>
  <si>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</si>
  <si>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</si>
  <si>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</si>
  <si>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</si>
  <si>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</si>
  <si>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</si>
  <si>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</si>
  <si>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</si>
  <si>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</si>
  <si>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</si>
  <si>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</si>
  <si>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</si>
  <si>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</si>
  <si>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</si>
  <si>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</si>
  <si>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</si>
  <si>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</si>
  <si>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</si>
  <si>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</si>
  <si>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</si>
  <si>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</si>
  <si>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</si>
  <si>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</si>
  <si>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</si>
  <si>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</si>
  <si>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</si>
  <si>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</si>
  <si>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</si>
  <si>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</si>
  <si>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</si>
  <si>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</si>
  <si>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</si>
  <si>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</si>
  <si>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</si>
  <si>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</si>
  <si>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</si>
  <si>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</si>
  <si>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</si>
  <si>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</si>
  <si>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</si>
  <si>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</si>
  <si>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</si>
  <si>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</si>
  <si>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</si>
  <si>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</si>
  <si>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</si>
  <si>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</si>
  <si>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</si>
  <si>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</si>
  <si>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</si>
  <si>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</si>
  <si>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</si>
  <si>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</si>
  <si>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</si>
  <si>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</si>
  <si>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</si>
  <si>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</si>
  <si>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</si>
  <si>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</si>
  <si>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</si>
  <si>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</si>
  <si>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</si>
  <si>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</si>
  <si>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</si>
  <si>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</si>
  <si>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</si>
  <si>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</si>
  <si>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</si>
  <si>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</si>
  <si>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</si>
  <si>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</si>
  <si>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</si>
  <si>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</si>
  <si>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</si>
  <si>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</si>
  <si>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</si>
  <si>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</si>
  <si>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</si>
  <si>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</si>
  <si>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</si>
  <si>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</si>
  <si>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</si>
  <si>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</si>
  <si>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</si>
  <si>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</si>
  <si>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</si>
  <si>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</si>
  <si>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</si>
  <si>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</si>
  <si>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</si>
  <si>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</si>
  <si>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</si>
  <si>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</si>
  <si>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</si>
  <si>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</si>
  <si>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</si>
  <si>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</si>
  <si>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</si>
  <si>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</si>
  <si>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</si>
  <si>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</si>
  <si>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</si>
  <si>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</si>
  <si>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</si>
  <si>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</si>
  <si>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</si>
  <si>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</si>
  <si>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</si>
  <si>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</si>
  <si>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</si>
  <si>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</si>
  <si>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</si>
  <si>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</si>
  <si>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</si>
  <si>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</si>
  <si>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</si>
  <si>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</si>
  <si>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</si>
  <si>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</si>
  <si>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</si>
  <si>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</si>
  <si>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</si>
  <si>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</si>
  <si>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</si>
  <si>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</si>
  <si>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</si>
  <si>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</si>
  <si>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</si>
  <si>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</si>
  <si>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</si>
  <si>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</si>
  <si>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</si>
  <si>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</si>
  <si>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</si>
  <si>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</si>
  <si>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Загальний фонд</t>
  </si>
  <si>
    <t>Усього (без трансфертів)</t>
  </si>
  <si>
    <t>Всього доходи загального фонду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</si>
  <si>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</si>
  <si>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</si>
  <si>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</si>
  <si>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</si>
  <si>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</si>
  <si>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</si>
  <si>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</si>
  <si>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</si>
  <si>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</si>
  <si>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</si>
  <si>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</si>
  <si>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</si>
  <si>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</si>
  <si>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</si>
  <si>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</si>
  <si>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</si>
  <si>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</si>
  <si>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</si>
  <si>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</si>
  <si>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</si>
  <si>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</si>
  <si>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</si>
  <si>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</si>
  <si>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</si>
  <si>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</si>
  <si>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</si>
  <si>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</si>
  <si>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</si>
  <si>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</si>
  <si>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</si>
  <si>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</si>
  <si>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</si>
  <si>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</si>
  <si>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</si>
  <si>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</si>
  <si>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</si>
  <si>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</si>
  <si>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</si>
  <si>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</si>
  <si>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</si>
  <si>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</si>
  <si>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</si>
  <si>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</si>
  <si>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ДОХОДИ</t>
  </si>
  <si>
    <t>Додаток 1</t>
  </si>
  <si>
    <t>до рішення селищної ради</t>
  </si>
  <si>
    <t>грн</t>
  </si>
  <si>
    <t xml:space="preserve">Виконання дохідної частини селищного бюджету Межівської селищної  </t>
  </si>
  <si>
    <t>за  2020 рік</t>
  </si>
  <si>
    <t>Всього доходи спеціального фонду</t>
  </si>
  <si>
    <t>Всього доходи</t>
  </si>
  <si>
    <t>План на 2020 рік з урахуванням змін</t>
  </si>
  <si>
    <t>Фактичні надходження за 2020 рік</t>
  </si>
  <si>
    <t>% виконання за 2020 рік</t>
  </si>
  <si>
    <t>об'єднаної територіальної громади</t>
  </si>
  <si>
    <t>від 12.02.2021 № 131-03/VIII</t>
  </si>
  <si>
    <t>Секретар ради</t>
  </si>
  <si>
    <t>Любов МАКСІМКІНА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</si>
</sst>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0" fillId="0" borderId="1" xfId="0" applyNumberFormat="1" applyBorder="1"/>
    <xf numFmtId="4" fontId="2" fillId="0" borderId="2" xfId="0" applyNumberFormat="1" applyFont="1" applyBorder="1" applyAlignment="1">
      <alignment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164" fontId="2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1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view="pageBreakPreview" zoomScale="75" zoomScaleNormal="100" workbookViewId="0">
      <selection activeCell="H10" sqref="H10"/>
    </sheetView>
  </sheetViews>
  <sheetFormatPr defaultRowHeight="12.75"/>
  <cols>
    <col min="1" max="1" width="12.28515625" customWidth="1"/>
    <col min="2" max="2" width="53.7109375" style="2" customWidth="1"/>
    <col min="3" max="3" width="17.42578125" style="1" customWidth="1"/>
    <col min="4" max="4" width="17.140625" style="1" customWidth="1"/>
    <col min="5" max="6" width="16" style="1" customWidth="1"/>
  </cols>
  <sheetData>
    <row r="1" spans="1:6" ht="15.75">
      <c r="B1"/>
      <c r="C1"/>
      <c r="D1"/>
      <c r="E1" s="9" t="s">
        <v>190</v>
      </c>
      <c r="F1"/>
    </row>
    <row r="2" spans="1:6" ht="15.75">
      <c r="B2"/>
      <c r="C2"/>
      <c r="D2"/>
      <c r="E2" s="9" t="s">
        <v>191</v>
      </c>
      <c r="F2"/>
    </row>
    <row r="3" spans="1:6" ht="15.75">
      <c r="B3"/>
      <c r="C3"/>
      <c r="D3"/>
      <c r="E3" s="9" t="s">
        <v>201</v>
      </c>
      <c r="F3"/>
    </row>
    <row r="4" spans="1:6">
      <c r="B4"/>
      <c r="C4"/>
      <c r="D4"/>
      <c r="E4"/>
      <c r="F4"/>
    </row>
    <row r="5" spans="1:6">
      <c r="A5" s="14"/>
      <c r="B5" s="14"/>
      <c r="C5" s="14"/>
      <c r="D5" s="14"/>
      <c r="E5" s="14"/>
      <c r="F5" s="14"/>
    </row>
    <row r="6" spans="1:6" ht="13.5">
      <c r="A6" s="28" t="s">
        <v>193</v>
      </c>
      <c r="B6" s="29"/>
      <c r="C6" s="29"/>
      <c r="D6" s="29"/>
      <c r="E6" s="29"/>
      <c r="F6" s="29"/>
    </row>
    <row r="7" spans="1:6" ht="12.75" customHeight="1">
      <c r="A7" s="28" t="s">
        <v>200</v>
      </c>
      <c r="B7" s="29"/>
      <c r="C7" s="29"/>
      <c r="D7" s="29"/>
      <c r="E7" s="29"/>
      <c r="F7" s="29"/>
    </row>
    <row r="8" spans="1:6" ht="15.75">
      <c r="A8" s="28" t="s">
        <v>194</v>
      </c>
      <c r="B8" s="30"/>
      <c r="C8" s="30"/>
      <c r="D8" s="30"/>
      <c r="E8" s="30"/>
      <c r="F8" s="30"/>
    </row>
    <row r="9" spans="1:6" ht="10.5" customHeight="1">
      <c r="F9" s="10" t="s">
        <v>192</v>
      </c>
    </row>
    <row r="10" spans="1:6" ht="67.5" customHeight="1">
      <c r="A10" s="11" t="s">
        <v>0</v>
      </c>
      <c r="B10" s="11" t="s">
        <v>189</v>
      </c>
      <c r="C10" s="12" t="s">
        <v>197</v>
      </c>
      <c r="D10" s="12" t="s">
        <v>198</v>
      </c>
      <c r="E10" s="13" t="s">
        <v>1</v>
      </c>
      <c r="F10" s="12" t="s">
        <v>199</v>
      </c>
    </row>
    <row r="11" spans="1:6" ht="13.5" customHeight="1">
      <c r="A11" s="3">
        <v>1</v>
      </c>
      <c r="B11" s="4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.75" customHeight="1">
      <c r="A12" s="31" t="s">
        <v>143</v>
      </c>
      <c r="B12" s="32"/>
      <c r="C12" s="32"/>
      <c r="D12" s="32"/>
      <c r="E12" s="32"/>
      <c r="F12" s="33"/>
    </row>
    <row r="13" spans="1:6" ht="15.75">
      <c r="A13" s="5" t="s">
        <v>2</v>
      </c>
      <c r="B13" s="6" t="s">
        <v>3</v>
      </c>
      <c r="C13" s="7">
        <v>71410371.629999995</v>
      </c>
      <c r="D13" s="7">
        <v>69445763.609999999</v>
      </c>
      <c r="E13" s="22">
        <f>SUM(D13-C13)</f>
        <v>-1964608.0199999958</v>
      </c>
      <c r="F13" s="23">
        <f>SUM(D13/C13*100)</f>
        <v>97.248847786174181</v>
      </c>
    </row>
    <row r="14" spans="1:6" ht="31.5">
      <c r="A14" s="5" t="s">
        <v>4</v>
      </c>
      <c r="B14" s="6" t="s">
        <v>5</v>
      </c>
      <c r="C14" s="7">
        <v>43427060.629999995</v>
      </c>
      <c r="D14" s="7">
        <v>40818994.350000001</v>
      </c>
      <c r="E14" s="22">
        <f t="shared" ref="E14:E77" si="0">SUM(D14-C14)</f>
        <v>-2608066.2799999937</v>
      </c>
      <c r="F14" s="23">
        <f t="shared" ref="F14:F77" si="1">SUM(D14/C14*100)</f>
        <v>93.994375299261435</v>
      </c>
    </row>
    <row r="15" spans="1:6" ht="15.75">
      <c r="A15" s="5" t="s">
        <v>6</v>
      </c>
      <c r="B15" s="6" t="s">
        <v>7</v>
      </c>
      <c r="C15" s="7">
        <v>43392010.629999995</v>
      </c>
      <c r="D15" s="7">
        <v>40783233.350000001</v>
      </c>
      <c r="E15" s="22">
        <f t="shared" si="0"/>
        <v>-2608777.2799999937</v>
      </c>
      <c r="F15" s="23">
        <f t="shared" si="1"/>
        <v>93.987885691113007</v>
      </c>
    </row>
    <row r="16" spans="1:6" ht="47.25">
      <c r="A16" s="5" t="s">
        <v>8</v>
      </c>
      <c r="B16" s="6" t="s">
        <v>9</v>
      </c>
      <c r="C16" s="7">
        <v>28432510.629999999</v>
      </c>
      <c r="D16" s="7">
        <v>27636472.460000001</v>
      </c>
      <c r="E16" s="22">
        <f t="shared" si="0"/>
        <v>-796038.16999999806</v>
      </c>
      <c r="F16" s="23">
        <f t="shared" si="1"/>
        <v>97.200253680165432</v>
      </c>
    </row>
    <row r="17" spans="1:6" ht="78.75">
      <c r="A17" s="5" t="s">
        <v>10</v>
      </c>
      <c r="B17" s="6" t="s">
        <v>11</v>
      </c>
      <c r="C17" s="7">
        <v>1635000</v>
      </c>
      <c r="D17" s="7">
        <v>1760621.74</v>
      </c>
      <c r="E17" s="22">
        <f t="shared" si="0"/>
        <v>125621.73999999999</v>
      </c>
      <c r="F17" s="23">
        <f t="shared" si="1"/>
        <v>107.68328685015291</v>
      </c>
    </row>
    <row r="18" spans="1:6" ht="47.25">
      <c r="A18" s="5" t="s">
        <v>12</v>
      </c>
      <c r="B18" s="6" t="s">
        <v>13</v>
      </c>
      <c r="C18" s="7">
        <v>12756500</v>
      </c>
      <c r="D18" s="7">
        <v>10804998.640000001</v>
      </c>
      <c r="E18" s="22">
        <f t="shared" si="0"/>
        <v>-1951501.3599999994</v>
      </c>
      <c r="F18" s="23">
        <f t="shared" si="1"/>
        <v>84.701906008701457</v>
      </c>
    </row>
    <row r="19" spans="1:6" ht="47.25">
      <c r="A19" s="5" t="s">
        <v>14</v>
      </c>
      <c r="B19" s="6" t="s">
        <v>15</v>
      </c>
      <c r="C19" s="7">
        <v>568000</v>
      </c>
      <c r="D19" s="7">
        <v>581140.51</v>
      </c>
      <c r="E19" s="22">
        <f t="shared" si="0"/>
        <v>13140.510000000009</v>
      </c>
      <c r="F19" s="23">
        <f t="shared" si="1"/>
        <v>102.31347007042253</v>
      </c>
    </row>
    <row r="20" spans="1:6" ht="15.75">
      <c r="A20" s="5" t="s">
        <v>16</v>
      </c>
      <c r="B20" s="6" t="s">
        <v>17</v>
      </c>
      <c r="C20" s="7">
        <v>35050</v>
      </c>
      <c r="D20" s="7">
        <v>35761</v>
      </c>
      <c r="E20" s="22">
        <f t="shared" si="0"/>
        <v>711</v>
      </c>
      <c r="F20" s="23">
        <f t="shared" si="1"/>
        <v>102.02853067047076</v>
      </c>
    </row>
    <row r="21" spans="1:6" ht="31.5">
      <c r="A21" s="5" t="s">
        <v>18</v>
      </c>
      <c r="B21" s="6" t="s">
        <v>19</v>
      </c>
      <c r="C21" s="7">
        <v>35050</v>
      </c>
      <c r="D21" s="7">
        <v>35761</v>
      </c>
      <c r="E21" s="22">
        <f t="shared" si="0"/>
        <v>711</v>
      </c>
      <c r="F21" s="23">
        <f t="shared" si="1"/>
        <v>102.02853067047076</v>
      </c>
    </row>
    <row r="22" spans="1:6" ht="31.5">
      <c r="A22" s="5" t="s">
        <v>20</v>
      </c>
      <c r="B22" s="6" t="s">
        <v>21</v>
      </c>
      <c r="C22" s="7">
        <v>3000</v>
      </c>
      <c r="D22" s="7">
        <v>4041.17</v>
      </c>
      <c r="E22" s="22">
        <f t="shared" si="0"/>
        <v>1041.17</v>
      </c>
      <c r="F22" s="23">
        <f t="shared" si="1"/>
        <v>134.70566666666667</v>
      </c>
    </row>
    <row r="23" spans="1:6" ht="31.5">
      <c r="A23" s="5" t="s">
        <v>22</v>
      </c>
      <c r="B23" s="6" t="s">
        <v>23</v>
      </c>
      <c r="C23" s="7">
        <v>1000</v>
      </c>
      <c r="D23" s="7">
        <v>1952.88</v>
      </c>
      <c r="E23" s="22">
        <f t="shared" si="0"/>
        <v>952.88000000000011</v>
      </c>
      <c r="F23" s="23">
        <f t="shared" si="1"/>
        <v>195.28800000000001</v>
      </c>
    </row>
    <row r="24" spans="1:6" ht="78.75">
      <c r="A24" s="5" t="s">
        <v>24</v>
      </c>
      <c r="B24" s="6" t="s">
        <v>25</v>
      </c>
      <c r="C24" s="7">
        <v>1000</v>
      </c>
      <c r="D24" s="7">
        <v>1952.88</v>
      </c>
      <c r="E24" s="22">
        <f t="shared" si="0"/>
        <v>952.88000000000011</v>
      </c>
      <c r="F24" s="23">
        <f t="shared" si="1"/>
        <v>195.28800000000001</v>
      </c>
    </row>
    <row r="25" spans="1:6" ht="15.75">
      <c r="A25" s="5" t="s">
        <v>26</v>
      </c>
      <c r="B25" s="6" t="s">
        <v>27</v>
      </c>
      <c r="C25" s="7">
        <v>2000</v>
      </c>
      <c r="D25" s="7">
        <v>2088.29</v>
      </c>
      <c r="E25" s="22">
        <f t="shared" si="0"/>
        <v>88.289999999999964</v>
      </c>
      <c r="F25" s="23">
        <f t="shared" si="1"/>
        <v>104.41449999999999</v>
      </c>
    </row>
    <row r="26" spans="1:6" ht="47.25">
      <c r="A26" s="5" t="s">
        <v>28</v>
      </c>
      <c r="B26" s="6" t="s">
        <v>29</v>
      </c>
      <c r="C26" s="7">
        <v>2000</v>
      </c>
      <c r="D26" s="7">
        <v>2088.29</v>
      </c>
      <c r="E26" s="22">
        <f t="shared" si="0"/>
        <v>88.289999999999964</v>
      </c>
      <c r="F26" s="23">
        <f t="shared" si="1"/>
        <v>104.41449999999999</v>
      </c>
    </row>
    <row r="27" spans="1:6" ht="15.75">
      <c r="A27" s="5" t="s">
        <v>30</v>
      </c>
      <c r="B27" s="6" t="s">
        <v>31</v>
      </c>
      <c r="C27" s="7">
        <v>2665000</v>
      </c>
      <c r="D27" s="7">
        <v>2709550.77</v>
      </c>
      <c r="E27" s="22">
        <f t="shared" si="0"/>
        <v>44550.770000000019</v>
      </c>
      <c r="F27" s="23">
        <f t="shared" si="1"/>
        <v>101.67169868667918</v>
      </c>
    </row>
    <row r="28" spans="1:6" ht="31.5">
      <c r="A28" s="5" t="s">
        <v>32</v>
      </c>
      <c r="B28" s="6" t="s">
        <v>33</v>
      </c>
      <c r="C28" s="7">
        <v>370000</v>
      </c>
      <c r="D28" s="7">
        <v>381619.55</v>
      </c>
      <c r="E28" s="22">
        <f t="shared" si="0"/>
        <v>11619.549999999988</v>
      </c>
      <c r="F28" s="23">
        <f t="shared" si="1"/>
        <v>103.14041891891893</v>
      </c>
    </row>
    <row r="29" spans="1:6" ht="15.75">
      <c r="A29" s="5" t="s">
        <v>34</v>
      </c>
      <c r="B29" s="6" t="s">
        <v>35</v>
      </c>
      <c r="C29" s="7">
        <v>370000</v>
      </c>
      <c r="D29" s="7">
        <v>381619.55</v>
      </c>
      <c r="E29" s="22">
        <f t="shared" si="0"/>
        <v>11619.549999999988</v>
      </c>
      <c r="F29" s="23">
        <f t="shared" si="1"/>
        <v>103.14041891891893</v>
      </c>
    </row>
    <row r="30" spans="1:6" ht="31.5">
      <c r="A30" s="5" t="s">
        <v>36</v>
      </c>
      <c r="B30" s="6" t="s">
        <v>37</v>
      </c>
      <c r="C30" s="7">
        <v>1320000</v>
      </c>
      <c r="D30" s="7">
        <v>1332312.8600000001</v>
      </c>
      <c r="E30" s="22">
        <f t="shared" si="0"/>
        <v>12312.860000000102</v>
      </c>
      <c r="F30" s="23">
        <f t="shared" si="1"/>
        <v>100.93279242424242</v>
      </c>
    </row>
    <row r="31" spans="1:6" ht="15.75">
      <c r="A31" s="5" t="s">
        <v>38</v>
      </c>
      <c r="B31" s="6" t="s">
        <v>35</v>
      </c>
      <c r="C31" s="7">
        <v>1320000</v>
      </c>
      <c r="D31" s="7">
        <v>1332312.8600000001</v>
      </c>
      <c r="E31" s="22">
        <f t="shared" si="0"/>
        <v>12312.860000000102</v>
      </c>
      <c r="F31" s="23">
        <f t="shared" si="1"/>
        <v>100.93279242424242</v>
      </c>
    </row>
    <row r="32" spans="1:6" ht="47.25">
      <c r="A32" s="5" t="s">
        <v>39</v>
      </c>
      <c r="B32" s="6" t="s">
        <v>40</v>
      </c>
      <c r="C32" s="7">
        <v>975000</v>
      </c>
      <c r="D32" s="7">
        <v>995618.36</v>
      </c>
      <c r="E32" s="22">
        <f t="shared" si="0"/>
        <v>20618.359999999986</v>
      </c>
      <c r="F32" s="23">
        <f t="shared" si="1"/>
        <v>102.1147035897436</v>
      </c>
    </row>
    <row r="33" spans="1:6" ht="47.25">
      <c r="A33" s="5" t="s">
        <v>39</v>
      </c>
      <c r="B33" s="6" t="s">
        <v>40</v>
      </c>
      <c r="C33" s="7">
        <v>975000</v>
      </c>
      <c r="D33" s="7">
        <v>995618.36</v>
      </c>
      <c r="E33" s="22">
        <f t="shared" si="0"/>
        <v>20618.359999999986</v>
      </c>
      <c r="F33" s="23">
        <f t="shared" si="1"/>
        <v>102.1147035897436</v>
      </c>
    </row>
    <row r="34" spans="1:6" ht="15.75">
      <c r="A34" s="5" t="s">
        <v>41</v>
      </c>
      <c r="B34" s="6" t="s">
        <v>42</v>
      </c>
      <c r="C34" s="7">
        <v>25315311</v>
      </c>
      <c r="D34" s="7">
        <v>25913177.32</v>
      </c>
      <c r="E34" s="22">
        <f t="shared" si="0"/>
        <v>597866.3200000003</v>
      </c>
      <c r="F34" s="23">
        <f t="shared" si="1"/>
        <v>102.36167874848545</v>
      </c>
    </row>
    <row r="35" spans="1:6" ht="15.75">
      <c r="A35" s="5" t="s">
        <v>43</v>
      </c>
      <c r="B35" s="6" t="s">
        <v>44</v>
      </c>
      <c r="C35" s="7">
        <v>11968311</v>
      </c>
      <c r="D35" s="7">
        <v>12343797.17</v>
      </c>
      <c r="E35" s="22">
        <f t="shared" si="0"/>
        <v>375486.16999999993</v>
      </c>
      <c r="F35" s="23">
        <f t="shared" si="1"/>
        <v>103.13733633760019</v>
      </c>
    </row>
    <row r="36" spans="1:6" ht="54.75" customHeight="1">
      <c r="A36" s="5" t="s">
        <v>45</v>
      </c>
      <c r="B36" s="6" t="s">
        <v>46</v>
      </c>
      <c r="C36" s="7">
        <v>200</v>
      </c>
      <c r="D36" s="7">
        <v>388.58</v>
      </c>
      <c r="E36" s="22">
        <f t="shared" si="0"/>
        <v>188.57999999999998</v>
      </c>
      <c r="F36" s="23">
        <f t="shared" si="1"/>
        <v>194.29</v>
      </c>
    </row>
    <row r="37" spans="1:6" ht="54.75" customHeight="1">
      <c r="A37" s="5" t="s">
        <v>47</v>
      </c>
      <c r="B37" s="6" t="s">
        <v>48</v>
      </c>
      <c r="C37" s="7">
        <v>8000</v>
      </c>
      <c r="D37" s="7">
        <v>8584.77</v>
      </c>
      <c r="E37" s="22">
        <f t="shared" si="0"/>
        <v>584.77000000000044</v>
      </c>
      <c r="F37" s="23">
        <f t="shared" si="1"/>
        <v>107.30962500000001</v>
      </c>
    </row>
    <row r="38" spans="1:6" ht="47.25">
      <c r="A38" s="5" t="s">
        <v>49</v>
      </c>
      <c r="B38" s="6" t="s">
        <v>50</v>
      </c>
      <c r="C38" s="7">
        <v>270700</v>
      </c>
      <c r="D38" s="7">
        <v>276530.18</v>
      </c>
      <c r="E38" s="22">
        <f t="shared" si="0"/>
        <v>5830.179999999993</v>
      </c>
      <c r="F38" s="23">
        <f t="shared" si="1"/>
        <v>102.15374214998153</v>
      </c>
    </row>
    <row r="39" spans="1:6" ht="47.25">
      <c r="A39" s="5" t="s">
        <v>51</v>
      </c>
      <c r="B39" s="6" t="s">
        <v>52</v>
      </c>
      <c r="C39" s="7">
        <v>580000</v>
      </c>
      <c r="D39" s="7">
        <v>581474.24</v>
      </c>
      <c r="E39" s="22">
        <f t="shared" si="0"/>
        <v>1474.2399999999907</v>
      </c>
      <c r="F39" s="23">
        <f t="shared" si="1"/>
        <v>100.25417931034481</v>
      </c>
    </row>
    <row r="40" spans="1:6" ht="15.75">
      <c r="A40" s="5" t="s">
        <v>53</v>
      </c>
      <c r="B40" s="6" t="s">
        <v>54</v>
      </c>
      <c r="C40" s="7">
        <v>549000</v>
      </c>
      <c r="D40" s="7">
        <v>550551.74</v>
      </c>
      <c r="E40" s="22">
        <f t="shared" si="0"/>
        <v>1551.7399999999907</v>
      </c>
      <c r="F40" s="23">
        <f t="shared" si="1"/>
        <v>100.28264845173042</v>
      </c>
    </row>
    <row r="41" spans="1:6" ht="15.75">
      <c r="A41" s="5" t="s">
        <v>55</v>
      </c>
      <c r="B41" s="6" t="s">
        <v>56</v>
      </c>
      <c r="C41" s="7">
        <v>5120000</v>
      </c>
      <c r="D41" s="7">
        <v>5369603.3300000001</v>
      </c>
      <c r="E41" s="22">
        <f t="shared" si="0"/>
        <v>249603.33000000007</v>
      </c>
      <c r="F41" s="23">
        <f t="shared" si="1"/>
        <v>104.87506503906249</v>
      </c>
    </row>
    <row r="42" spans="1:6" ht="15.75">
      <c r="A42" s="5" t="s">
        <v>57</v>
      </c>
      <c r="B42" s="6" t="s">
        <v>58</v>
      </c>
      <c r="C42" s="7">
        <v>2900000</v>
      </c>
      <c r="D42" s="7">
        <v>2953114.27</v>
      </c>
      <c r="E42" s="22">
        <f t="shared" si="0"/>
        <v>53114.270000000019</v>
      </c>
      <c r="F42" s="23">
        <f t="shared" si="1"/>
        <v>101.83152655172414</v>
      </c>
    </row>
    <row r="43" spans="1:6" ht="15.75">
      <c r="A43" s="5" t="s">
        <v>59</v>
      </c>
      <c r="B43" s="6" t="s">
        <v>60</v>
      </c>
      <c r="C43" s="7">
        <v>2490411</v>
      </c>
      <c r="D43" s="7">
        <v>2547300.06</v>
      </c>
      <c r="E43" s="22">
        <f t="shared" si="0"/>
        <v>56889.060000000056</v>
      </c>
      <c r="F43" s="23">
        <f t="shared" si="1"/>
        <v>102.28432415372401</v>
      </c>
    </row>
    <row r="44" spans="1:6" ht="15.75">
      <c r="A44" s="5" t="s">
        <v>61</v>
      </c>
      <c r="B44" s="6" t="s">
        <v>62</v>
      </c>
      <c r="C44" s="7">
        <v>50000</v>
      </c>
      <c r="D44" s="7">
        <v>56250</v>
      </c>
      <c r="E44" s="22">
        <f t="shared" si="0"/>
        <v>6250</v>
      </c>
      <c r="F44" s="23">
        <f t="shared" si="1"/>
        <v>112.5</v>
      </c>
    </row>
    <row r="45" spans="1:6" ht="15.75">
      <c r="A45" s="5" t="s">
        <v>63</v>
      </c>
      <c r="B45" s="6" t="s">
        <v>64</v>
      </c>
      <c r="C45" s="7">
        <v>13347000</v>
      </c>
      <c r="D45" s="7">
        <v>13569380.15</v>
      </c>
      <c r="E45" s="22">
        <f t="shared" si="0"/>
        <v>222380.15000000037</v>
      </c>
      <c r="F45" s="23">
        <f t="shared" si="1"/>
        <v>101.66614332808872</v>
      </c>
    </row>
    <row r="46" spans="1:6" ht="15.75">
      <c r="A46" s="5" t="s">
        <v>65</v>
      </c>
      <c r="B46" s="6" t="s">
        <v>66</v>
      </c>
      <c r="C46" s="7">
        <v>165000</v>
      </c>
      <c r="D46" s="7">
        <v>166039.24</v>
      </c>
      <c r="E46" s="22">
        <f t="shared" si="0"/>
        <v>1039.2399999999907</v>
      </c>
      <c r="F46" s="23">
        <f t="shared" si="1"/>
        <v>100.62984242424243</v>
      </c>
    </row>
    <row r="47" spans="1:6" ht="15.75">
      <c r="A47" s="5" t="s">
        <v>67</v>
      </c>
      <c r="B47" s="6" t="s">
        <v>68</v>
      </c>
      <c r="C47" s="7">
        <v>3510000</v>
      </c>
      <c r="D47" s="7">
        <v>3601065.6</v>
      </c>
      <c r="E47" s="22">
        <f t="shared" si="0"/>
        <v>91065.600000000093</v>
      </c>
      <c r="F47" s="23">
        <f t="shared" si="1"/>
        <v>102.59446153846154</v>
      </c>
    </row>
    <row r="48" spans="1:6" ht="78.75">
      <c r="A48" s="5" t="s">
        <v>69</v>
      </c>
      <c r="B48" s="6" t="s">
        <v>70</v>
      </c>
      <c r="C48" s="7">
        <v>9672000</v>
      </c>
      <c r="D48" s="7">
        <v>9802275.3100000005</v>
      </c>
      <c r="E48" s="22">
        <f t="shared" si="0"/>
        <v>130275.31000000052</v>
      </c>
      <c r="F48" s="23">
        <f t="shared" si="1"/>
        <v>101.34693248552524</v>
      </c>
    </row>
    <row r="49" spans="1:6" ht="15.75">
      <c r="A49" s="5" t="s">
        <v>71</v>
      </c>
      <c r="B49" s="6" t="s">
        <v>72</v>
      </c>
      <c r="C49" s="7">
        <v>1244250</v>
      </c>
      <c r="D49" s="7">
        <v>1291847.01</v>
      </c>
      <c r="E49" s="22">
        <f t="shared" si="0"/>
        <v>47597.010000000009</v>
      </c>
      <c r="F49" s="23">
        <f t="shared" si="1"/>
        <v>103.82535744424352</v>
      </c>
    </row>
    <row r="50" spans="1:6" ht="15.75">
      <c r="A50" s="5" t="s">
        <v>73</v>
      </c>
      <c r="B50" s="6" t="s">
        <v>74</v>
      </c>
      <c r="C50" s="7">
        <v>32750</v>
      </c>
      <c r="D50" s="7">
        <v>40490.5</v>
      </c>
      <c r="E50" s="22">
        <f t="shared" si="0"/>
        <v>7740.5</v>
      </c>
      <c r="F50" s="23">
        <f t="shared" si="1"/>
        <v>123.63511450381679</v>
      </c>
    </row>
    <row r="51" spans="1:6" ht="15.75">
      <c r="A51" s="5" t="s">
        <v>75</v>
      </c>
      <c r="B51" s="6" t="s">
        <v>76</v>
      </c>
      <c r="C51" s="7">
        <v>32750</v>
      </c>
      <c r="D51" s="7">
        <v>40490.5</v>
      </c>
      <c r="E51" s="22">
        <f t="shared" si="0"/>
        <v>7740.5</v>
      </c>
      <c r="F51" s="23">
        <f t="shared" si="1"/>
        <v>123.63511450381679</v>
      </c>
    </row>
    <row r="52" spans="1:6" ht="15.75">
      <c r="A52" s="5" t="s">
        <v>77</v>
      </c>
      <c r="B52" s="6" t="s">
        <v>78</v>
      </c>
      <c r="C52" s="7">
        <v>5950</v>
      </c>
      <c r="D52" s="7">
        <v>6290.5</v>
      </c>
      <c r="E52" s="22">
        <f t="shared" si="0"/>
        <v>340.5</v>
      </c>
      <c r="F52" s="23">
        <f t="shared" si="1"/>
        <v>105.72268907563026</v>
      </c>
    </row>
    <row r="53" spans="1:6" ht="47.25">
      <c r="A53" s="5" t="s">
        <v>79</v>
      </c>
      <c r="B53" s="6" t="s">
        <v>80</v>
      </c>
      <c r="C53" s="7">
        <v>26800</v>
      </c>
      <c r="D53" s="7">
        <v>34200</v>
      </c>
      <c r="E53" s="22">
        <f t="shared" si="0"/>
        <v>7400</v>
      </c>
      <c r="F53" s="23">
        <f t="shared" si="1"/>
        <v>127.61194029850746</v>
      </c>
    </row>
    <row r="54" spans="1:6" ht="31.5">
      <c r="A54" s="5" t="s">
        <v>81</v>
      </c>
      <c r="B54" s="6" t="s">
        <v>82</v>
      </c>
      <c r="C54" s="7">
        <v>713200</v>
      </c>
      <c r="D54" s="7">
        <v>729710.29</v>
      </c>
      <c r="E54" s="22">
        <f t="shared" si="0"/>
        <v>16510.290000000037</v>
      </c>
      <c r="F54" s="23">
        <f t="shared" si="1"/>
        <v>102.31495933819406</v>
      </c>
    </row>
    <row r="55" spans="1:6" ht="15.75">
      <c r="A55" s="5" t="s">
        <v>83</v>
      </c>
      <c r="B55" s="6" t="s">
        <v>84</v>
      </c>
      <c r="C55" s="7">
        <v>705000</v>
      </c>
      <c r="D55" s="7">
        <v>718598.54</v>
      </c>
      <c r="E55" s="22">
        <f t="shared" si="0"/>
        <v>13598.540000000037</v>
      </c>
      <c r="F55" s="23">
        <f t="shared" si="1"/>
        <v>101.92887092198582</v>
      </c>
    </row>
    <row r="56" spans="1:6" ht="15.75">
      <c r="A56" s="5" t="s">
        <v>85</v>
      </c>
      <c r="B56" s="6" t="s">
        <v>86</v>
      </c>
      <c r="C56" s="7">
        <v>395000</v>
      </c>
      <c r="D56" s="7">
        <v>394909.18</v>
      </c>
      <c r="E56" s="22">
        <f t="shared" si="0"/>
        <v>-90.820000000006985</v>
      </c>
      <c r="F56" s="23">
        <f t="shared" si="1"/>
        <v>99.977007594936708</v>
      </c>
    </row>
    <row r="57" spans="1:6" ht="31.5">
      <c r="A57" s="5" t="s">
        <v>87</v>
      </c>
      <c r="B57" s="6" t="s">
        <v>88</v>
      </c>
      <c r="C57" s="7">
        <v>310000</v>
      </c>
      <c r="D57" s="7">
        <v>323689.36</v>
      </c>
      <c r="E57" s="22">
        <f t="shared" si="0"/>
        <v>13689.359999999986</v>
      </c>
      <c r="F57" s="23">
        <f t="shared" si="1"/>
        <v>104.41592258064516</v>
      </c>
    </row>
    <row r="58" spans="1:6" ht="47.25">
      <c r="A58" s="5" t="s">
        <v>89</v>
      </c>
      <c r="B58" s="6" t="s">
        <v>90</v>
      </c>
      <c r="C58" s="7">
        <v>0</v>
      </c>
      <c r="D58" s="7">
        <v>1499.1</v>
      </c>
      <c r="E58" s="22">
        <f t="shared" si="0"/>
        <v>1499.1</v>
      </c>
      <c r="F58" s="23"/>
    </row>
    <row r="59" spans="1:6" ht="47.25">
      <c r="A59" s="5" t="s">
        <v>91</v>
      </c>
      <c r="B59" s="6" t="s">
        <v>92</v>
      </c>
      <c r="C59" s="7">
        <v>0</v>
      </c>
      <c r="D59" s="7">
        <v>1499.1</v>
      </c>
      <c r="E59" s="22">
        <f t="shared" si="0"/>
        <v>1499.1</v>
      </c>
      <c r="F59" s="23"/>
    </row>
    <row r="60" spans="1:6" ht="15.75">
      <c r="A60" s="5" t="s">
        <v>93</v>
      </c>
      <c r="B60" s="6" t="s">
        <v>94</v>
      </c>
      <c r="C60" s="7">
        <v>8200</v>
      </c>
      <c r="D60" s="7">
        <v>9612.65</v>
      </c>
      <c r="E60" s="22">
        <f t="shared" si="0"/>
        <v>1412.6499999999996</v>
      </c>
      <c r="F60" s="23">
        <f t="shared" si="1"/>
        <v>117.22743902439024</v>
      </c>
    </row>
    <row r="61" spans="1:6" ht="47.25">
      <c r="A61" s="5" t="s">
        <v>95</v>
      </c>
      <c r="B61" s="6" t="s">
        <v>96</v>
      </c>
      <c r="C61" s="7">
        <v>800</v>
      </c>
      <c r="D61" s="7">
        <v>907.05</v>
      </c>
      <c r="E61" s="22">
        <f t="shared" si="0"/>
        <v>107.04999999999995</v>
      </c>
      <c r="F61" s="23">
        <f t="shared" si="1"/>
        <v>113.38124999999999</v>
      </c>
    </row>
    <row r="62" spans="1:6" ht="15.75">
      <c r="A62" s="5" t="s">
        <v>97</v>
      </c>
      <c r="B62" s="6" t="s">
        <v>98</v>
      </c>
      <c r="C62" s="7">
        <v>1200</v>
      </c>
      <c r="D62" s="7">
        <v>1390.6</v>
      </c>
      <c r="E62" s="22">
        <f t="shared" si="0"/>
        <v>190.59999999999991</v>
      </c>
      <c r="F62" s="23">
        <f t="shared" si="1"/>
        <v>115.88333333333331</v>
      </c>
    </row>
    <row r="63" spans="1:6" ht="47.25">
      <c r="A63" s="5" t="s">
        <v>99</v>
      </c>
      <c r="B63" s="6" t="s">
        <v>100</v>
      </c>
      <c r="C63" s="7">
        <v>6200</v>
      </c>
      <c r="D63" s="7">
        <v>7315</v>
      </c>
      <c r="E63" s="22">
        <f t="shared" si="0"/>
        <v>1115</v>
      </c>
      <c r="F63" s="23">
        <f t="shared" si="1"/>
        <v>117.98387096774195</v>
      </c>
    </row>
    <row r="64" spans="1:6" ht="15.75">
      <c r="A64" s="5" t="s">
        <v>101</v>
      </c>
      <c r="B64" s="6" t="s">
        <v>102</v>
      </c>
      <c r="C64" s="7">
        <v>498300</v>
      </c>
      <c r="D64" s="7">
        <v>521646.22</v>
      </c>
      <c r="E64" s="22">
        <f t="shared" si="0"/>
        <v>23346.219999999972</v>
      </c>
      <c r="F64" s="23">
        <f t="shared" si="1"/>
        <v>104.6851735902067</v>
      </c>
    </row>
    <row r="65" spans="1:6" ht="15.75">
      <c r="A65" s="5" t="s">
        <v>103</v>
      </c>
      <c r="B65" s="6" t="s">
        <v>76</v>
      </c>
      <c r="C65" s="7">
        <v>498300</v>
      </c>
      <c r="D65" s="7">
        <v>521646.22</v>
      </c>
      <c r="E65" s="22">
        <f t="shared" si="0"/>
        <v>23346.219999999972</v>
      </c>
      <c r="F65" s="23">
        <f t="shared" si="1"/>
        <v>104.6851735902067</v>
      </c>
    </row>
    <row r="66" spans="1:6" ht="15.75">
      <c r="A66" s="5" t="s">
        <v>104</v>
      </c>
      <c r="B66" s="6" t="s">
        <v>76</v>
      </c>
      <c r="C66" s="7">
        <v>0</v>
      </c>
      <c r="D66" s="7">
        <v>22937.03</v>
      </c>
      <c r="E66" s="22">
        <f t="shared" si="0"/>
        <v>22937.03</v>
      </c>
      <c r="F66" s="23"/>
    </row>
    <row r="67" spans="1:6" ht="78.75">
      <c r="A67" s="5" t="s">
        <v>105</v>
      </c>
      <c r="B67" s="6" t="s">
        <v>106</v>
      </c>
      <c r="C67" s="7">
        <v>498300</v>
      </c>
      <c r="D67" s="7">
        <v>498709.19</v>
      </c>
      <c r="E67" s="22">
        <f t="shared" si="0"/>
        <v>409.19000000000233</v>
      </c>
      <c r="F67" s="23">
        <f t="shared" si="1"/>
        <v>100.08211719847482</v>
      </c>
    </row>
    <row r="68" spans="1:6" ht="15.75">
      <c r="A68" s="5" t="s">
        <v>107</v>
      </c>
      <c r="B68" s="6" t="s">
        <v>108</v>
      </c>
      <c r="C68" s="7">
        <v>55284031.399999999</v>
      </c>
      <c r="D68" s="7">
        <v>55129809.07</v>
      </c>
      <c r="E68" s="22">
        <f t="shared" si="0"/>
        <v>-154222.32999999821</v>
      </c>
      <c r="F68" s="23">
        <f t="shared" si="1"/>
        <v>99.72103638954232</v>
      </c>
    </row>
    <row r="69" spans="1:6" ht="15.75">
      <c r="A69" s="5" t="s">
        <v>109</v>
      </c>
      <c r="B69" s="6" t="s">
        <v>110</v>
      </c>
      <c r="C69" s="7">
        <v>55284031.399999999</v>
      </c>
      <c r="D69" s="7">
        <v>55129809.07</v>
      </c>
      <c r="E69" s="22">
        <f t="shared" si="0"/>
        <v>-154222.32999999821</v>
      </c>
      <c r="F69" s="23">
        <f t="shared" si="1"/>
        <v>99.72103638954232</v>
      </c>
    </row>
    <row r="70" spans="1:6" ht="15.75">
      <c r="A70" s="5" t="s">
        <v>111</v>
      </c>
      <c r="B70" s="6" t="s">
        <v>112</v>
      </c>
      <c r="C70" s="7">
        <v>4717800</v>
      </c>
      <c r="D70" s="7">
        <v>4717800</v>
      </c>
      <c r="E70" s="22">
        <f t="shared" si="0"/>
        <v>0</v>
      </c>
      <c r="F70" s="23">
        <f t="shared" si="1"/>
        <v>100</v>
      </c>
    </row>
    <row r="71" spans="1:6" ht="15.75">
      <c r="A71" s="5" t="s">
        <v>113</v>
      </c>
      <c r="B71" s="6" t="s">
        <v>114</v>
      </c>
      <c r="C71" s="7">
        <v>4717800</v>
      </c>
      <c r="D71" s="7">
        <v>4717800</v>
      </c>
      <c r="E71" s="22">
        <f t="shared" si="0"/>
        <v>0</v>
      </c>
      <c r="F71" s="23">
        <f t="shared" si="1"/>
        <v>100</v>
      </c>
    </row>
    <row r="72" spans="1:6" ht="31.5">
      <c r="A72" s="5" t="s">
        <v>115</v>
      </c>
      <c r="B72" s="6" t="s">
        <v>116</v>
      </c>
      <c r="C72" s="7">
        <v>37023987</v>
      </c>
      <c r="D72" s="7">
        <v>37012563</v>
      </c>
      <c r="E72" s="22">
        <f t="shared" si="0"/>
        <v>-11424</v>
      </c>
      <c r="F72" s="23">
        <f t="shared" si="1"/>
        <v>99.969144327973098</v>
      </c>
    </row>
    <row r="73" spans="1:6" ht="31.5">
      <c r="A73" s="5" t="s">
        <v>117</v>
      </c>
      <c r="B73" s="6" t="s">
        <v>118</v>
      </c>
      <c r="C73" s="7">
        <v>33615600</v>
      </c>
      <c r="D73" s="7">
        <v>33615600</v>
      </c>
      <c r="E73" s="22">
        <f t="shared" si="0"/>
        <v>0</v>
      </c>
      <c r="F73" s="23">
        <f t="shared" si="1"/>
        <v>100</v>
      </c>
    </row>
    <row r="74" spans="1:6" ht="31.5">
      <c r="A74" s="5" t="s">
        <v>119</v>
      </c>
      <c r="B74" s="6" t="s">
        <v>120</v>
      </c>
      <c r="C74" s="7">
        <v>2845500</v>
      </c>
      <c r="D74" s="7">
        <v>2845500</v>
      </c>
      <c r="E74" s="22">
        <f t="shared" si="0"/>
        <v>0</v>
      </c>
      <c r="F74" s="23">
        <f t="shared" si="1"/>
        <v>100</v>
      </c>
    </row>
    <row r="75" spans="1:6" ht="47.25">
      <c r="A75" s="5" t="s">
        <v>121</v>
      </c>
      <c r="B75" s="6" t="s">
        <v>122</v>
      </c>
      <c r="C75" s="7">
        <v>562887</v>
      </c>
      <c r="D75" s="7">
        <v>551463</v>
      </c>
      <c r="E75" s="22">
        <f t="shared" si="0"/>
        <v>-11424</v>
      </c>
      <c r="F75" s="23">
        <f t="shared" si="1"/>
        <v>97.970462988130834</v>
      </c>
    </row>
    <row r="76" spans="1:6" ht="31.5">
      <c r="A76" s="5" t="s">
        <v>123</v>
      </c>
      <c r="B76" s="6" t="s">
        <v>124</v>
      </c>
      <c r="C76" s="7">
        <v>6411816</v>
      </c>
      <c r="D76" s="7">
        <v>6411816</v>
      </c>
      <c r="E76" s="22">
        <f t="shared" si="0"/>
        <v>0</v>
      </c>
      <c r="F76" s="23">
        <f t="shared" si="1"/>
        <v>100</v>
      </c>
    </row>
    <row r="77" spans="1:6" ht="78.75">
      <c r="A77" s="5" t="s">
        <v>125</v>
      </c>
      <c r="B77" s="6" t="s">
        <v>126</v>
      </c>
      <c r="C77" s="7">
        <v>6411816</v>
      </c>
      <c r="D77" s="7">
        <v>6411816</v>
      </c>
      <c r="E77" s="22">
        <f t="shared" si="0"/>
        <v>0</v>
      </c>
      <c r="F77" s="23">
        <f t="shared" si="1"/>
        <v>100</v>
      </c>
    </row>
    <row r="78" spans="1:6" ht="31.5">
      <c r="A78" s="5" t="s">
        <v>127</v>
      </c>
      <c r="B78" s="6" t="s">
        <v>128</v>
      </c>
      <c r="C78" s="7">
        <v>7130428.4000000004</v>
      </c>
      <c r="D78" s="7">
        <v>6987630.0700000003</v>
      </c>
      <c r="E78" s="22">
        <f t="shared" ref="E78:E87" si="2">SUM(D78-C78)</f>
        <v>-142798.33000000007</v>
      </c>
      <c r="F78" s="23">
        <f t="shared" ref="F78:F87" si="3">SUM(D78/C78*100)</f>
        <v>97.997338701276348</v>
      </c>
    </row>
    <row r="79" spans="1:6" ht="47.25">
      <c r="A79" s="5" t="s">
        <v>129</v>
      </c>
      <c r="B79" s="6" t="s">
        <v>130</v>
      </c>
      <c r="C79" s="7">
        <v>771424</v>
      </c>
      <c r="D79" s="7">
        <v>771424</v>
      </c>
      <c r="E79" s="22">
        <f t="shared" si="2"/>
        <v>0</v>
      </c>
      <c r="F79" s="23">
        <f t="shared" si="3"/>
        <v>100</v>
      </c>
    </row>
    <row r="80" spans="1:6" ht="63">
      <c r="A80" s="5" t="s">
        <v>131</v>
      </c>
      <c r="B80" s="6" t="s">
        <v>132</v>
      </c>
      <c r="C80" s="7">
        <v>296800</v>
      </c>
      <c r="D80" s="7">
        <v>296800</v>
      </c>
      <c r="E80" s="22">
        <f t="shared" si="2"/>
        <v>0</v>
      </c>
      <c r="F80" s="23">
        <f t="shared" si="3"/>
        <v>100</v>
      </c>
    </row>
    <row r="81" spans="1:6" ht="63">
      <c r="A81" s="5" t="s">
        <v>133</v>
      </c>
      <c r="B81" s="6" t="s">
        <v>134</v>
      </c>
      <c r="C81" s="7">
        <v>762976.4</v>
      </c>
      <c r="D81" s="7">
        <v>762976.4</v>
      </c>
      <c r="E81" s="22">
        <f t="shared" si="2"/>
        <v>0</v>
      </c>
      <c r="F81" s="23">
        <f t="shared" si="3"/>
        <v>100</v>
      </c>
    </row>
    <row r="82" spans="1:6" ht="47.25">
      <c r="A82" s="5" t="s">
        <v>135</v>
      </c>
      <c r="B82" s="6" t="s">
        <v>136</v>
      </c>
      <c r="C82" s="7">
        <v>1521807</v>
      </c>
      <c r="D82" s="7">
        <v>1521807</v>
      </c>
      <c r="E82" s="22">
        <f t="shared" si="2"/>
        <v>0</v>
      </c>
      <c r="F82" s="23">
        <f t="shared" si="3"/>
        <v>100</v>
      </c>
    </row>
    <row r="83" spans="1:6" ht="63">
      <c r="A83" s="5" t="s">
        <v>137</v>
      </c>
      <c r="B83" s="6" t="s">
        <v>138</v>
      </c>
      <c r="C83" s="7">
        <v>776761</v>
      </c>
      <c r="D83" s="7">
        <v>683654.09</v>
      </c>
      <c r="E83" s="22">
        <f t="shared" si="2"/>
        <v>-93106.910000000033</v>
      </c>
      <c r="F83" s="23">
        <f t="shared" si="3"/>
        <v>88.013441715019155</v>
      </c>
    </row>
    <row r="84" spans="1:6" ht="15.75">
      <c r="A84" s="5" t="s">
        <v>139</v>
      </c>
      <c r="B84" s="6" t="s">
        <v>140</v>
      </c>
      <c r="C84" s="7">
        <v>2246961</v>
      </c>
      <c r="D84" s="7">
        <v>2197269.58</v>
      </c>
      <c r="E84" s="22">
        <f t="shared" si="2"/>
        <v>-49691.419999999925</v>
      </c>
      <c r="F84" s="23">
        <f t="shared" si="3"/>
        <v>97.78850545247559</v>
      </c>
    </row>
    <row r="85" spans="1:6" ht="63">
      <c r="A85" s="5" t="s">
        <v>141</v>
      </c>
      <c r="B85" s="6" t="s">
        <v>142</v>
      </c>
      <c r="C85" s="7">
        <v>753699</v>
      </c>
      <c r="D85" s="7">
        <v>753699</v>
      </c>
      <c r="E85" s="22">
        <f t="shared" si="2"/>
        <v>0</v>
      </c>
      <c r="F85" s="23">
        <f t="shared" si="3"/>
        <v>100</v>
      </c>
    </row>
    <row r="86" spans="1:6" ht="15.75">
      <c r="A86" s="26" t="s">
        <v>144</v>
      </c>
      <c r="B86" s="27"/>
      <c r="C86" s="8">
        <v>72654621.629999995</v>
      </c>
      <c r="D86" s="8">
        <v>70737610.61999999</v>
      </c>
      <c r="E86" s="15">
        <f t="shared" si="2"/>
        <v>-1917011.0100000054</v>
      </c>
      <c r="F86" s="21">
        <f t="shared" si="3"/>
        <v>97.361474098973972</v>
      </c>
    </row>
    <row r="87" spans="1:6" ht="15.75">
      <c r="A87" s="26" t="s">
        <v>145</v>
      </c>
      <c r="B87" s="27"/>
      <c r="C87" s="8">
        <v>127938653.03</v>
      </c>
      <c r="D87" s="8">
        <v>125867419.69</v>
      </c>
      <c r="E87" s="15">
        <f t="shared" si="2"/>
        <v>-2071233.3400000036</v>
      </c>
      <c r="F87" s="21">
        <f t="shared" si="3"/>
        <v>98.381073044817555</v>
      </c>
    </row>
    <row r="88" spans="1:6" ht="15.75">
      <c r="A88" s="35" t="s">
        <v>188</v>
      </c>
      <c r="B88" s="35"/>
      <c r="C88" s="35"/>
      <c r="D88" s="35"/>
      <c r="E88" s="35"/>
      <c r="F88" s="35"/>
    </row>
    <row r="89" spans="1:6" ht="15.75">
      <c r="A89" s="5" t="s">
        <v>2</v>
      </c>
      <c r="B89" s="6" t="s">
        <v>3</v>
      </c>
      <c r="C89" s="7">
        <v>21300</v>
      </c>
      <c r="D89" s="16">
        <v>16361.79</v>
      </c>
      <c r="E89" s="17">
        <f>SUM(D89-C89)</f>
        <v>-4938.2099999999991</v>
      </c>
      <c r="F89" s="24">
        <f>SUM(D89/C89*100)</f>
        <v>76.815915492957757</v>
      </c>
    </row>
    <row r="90" spans="1:6" ht="15.75">
      <c r="A90" s="5" t="s">
        <v>146</v>
      </c>
      <c r="B90" s="6" t="s">
        <v>147</v>
      </c>
      <c r="C90" s="7">
        <v>21300</v>
      </c>
      <c r="D90" s="16">
        <v>16361.79</v>
      </c>
      <c r="E90" s="17">
        <f t="shared" ref="E90:E122" si="4">SUM(D90-C90)</f>
        <v>-4938.2099999999991</v>
      </c>
      <c r="F90" s="24">
        <f t="shared" ref="F90:F122" si="5">SUM(D90/C90*100)</f>
        <v>76.815915492957757</v>
      </c>
    </row>
    <row r="91" spans="1:6" ht="15.75">
      <c r="A91" s="5" t="s">
        <v>148</v>
      </c>
      <c r="B91" s="6" t="s">
        <v>149</v>
      </c>
      <c r="C91" s="7">
        <v>21300</v>
      </c>
      <c r="D91" s="16">
        <v>16361.79</v>
      </c>
      <c r="E91" s="17">
        <f t="shared" si="4"/>
        <v>-4938.2099999999991</v>
      </c>
      <c r="F91" s="24">
        <f t="shared" si="5"/>
        <v>76.815915492957757</v>
      </c>
    </row>
    <row r="92" spans="1:6" ht="78.75">
      <c r="A92" s="5" t="s">
        <v>150</v>
      </c>
      <c r="B92" s="6" t="s">
        <v>151</v>
      </c>
      <c r="C92" s="7">
        <v>7300</v>
      </c>
      <c r="D92" s="16">
        <v>3407.05</v>
      </c>
      <c r="E92" s="17">
        <f t="shared" si="4"/>
        <v>-3892.95</v>
      </c>
      <c r="F92" s="24">
        <f t="shared" si="5"/>
        <v>46.671917808219185</v>
      </c>
    </row>
    <row r="93" spans="1:6" ht="63">
      <c r="A93" s="5" t="s">
        <v>152</v>
      </c>
      <c r="B93" s="6" t="s">
        <v>153</v>
      </c>
      <c r="C93" s="7">
        <v>14000</v>
      </c>
      <c r="D93" s="16">
        <v>12954.74</v>
      </c>
      <c r="E93" s="17">
        <f t="shared" si="4"/>
        <v>-1045.2600000000002</v>
      </c>
      <c r="F93" s="24">
        <f t="shared" si="5"/>
        <v>92.533857142857144</v>
      </c>
    </row>
    <row r="94" spans="1:6" ht="15.75">
      <c r="A94" s="5" t="s">
        <v>71</v>
      </c>
      <c r="B94" s="6" t="s">
        <v>72</v>
      </c>
      <c r="C94" s="7">
        <v>2898434.96</v>
      </c>
      <c r="D94" s="16">
        <v>3127189.3</v>
      </c>
      <c r="E94" s="17">
        <f t="shared" si="4"/>
        <v>228754.33999999985</v>
      </c>
      <c r="F94" s="24">
        <f t="shared" si="5"/>
        <v>107.89233994058642</v>
      </c>
    </row>
    <row r="95" spans="1:6" ht="15.75">
      <c r="A95" s="5" t="s">
        <v>101</v>
      </c>
      <c r="B95" s="6" t="s">
        <v>102</v>
      </c>
      <c r="C95" s="7">
        <v>39700</v>
      </c>
      <c r="D95" s="16">
        <v>39997</v>
      </c>
      <c r="E95" s="17">
        <f t="shared" si="4"/>
        <v>297</v>
      </c>
      <c r="F95" s="24">
        <f t="shared" si="5"/>
        <v>100.74811083123424</v>
      </c>
    </row>
    <row r="96" spans="1:6" ht="15.75">
      <c r="A96" s="5" t="s">
        <v>103</v>
      </c>
      <c r="B96" s="6" t="s">
        <v>76</v>
      </c>
      <c r="C96" s="7">
        <v>0</v>
      </c>
      <c r="D96" s="16">
        <v>255</v>
      </c>
      <c r="E96" s="17">
        <f t="shared" si="4"/>
        <v>255</v>
      </c>
      <c r="F96" s="24"/>
    </row>
    <row r="97" spans="1:6" ht="63">
      <c r="A97" s="5" t="s">
        <v>154</v>
      </c>
      <c r="B97" s="6" t="s">
        <v>155</v>
      </c>
      <c r="C97" s="7">
        <v>0</v>
      </c>
      <c r="D97" s="16">
        <v>255</v>
      </c>
      <c r="E97" s="17">
        <f t="shared" si="4"/>
        <v>255</v>
      </c>
      <c r="F97" s="24"/>
    </row>
    <row r="98" spans="1:6" ht="31.5">
      <c r="A98" s="5" t="s">
        <v>156</v>
      </c>
      <c r="B98" s="6" t="s">
        <v>157</v>
      </c>
      <c r="C98" s="7">
        <v>39700</v>
      </c>
      <c r="D98" s="16">
        <v>39742</v>
      </c>
      <c r="E98" s="17">
        <f t="shared" si="4"/>
        <v>42</v>
      </c>
      <c r="F98" s="24">
        <f t="shared" si="5"/>
        <v>100.10579345088162</v>
      </c>
    </row>
    <row r="99" spans="1:6" ht="31.5">
      <c r="A99" s="5" t="s">
        <v>156</v>
      </c>
      <c r="B99" s="6" t="s">
        <v>157</v>
      </c>
      <c r="C99" s="7">
        <v>39700</v>
      </c>
      <c r="D99" s="16">
        <v>39742</v>
      </c>
      <c r="E99" s="17">
        <f t="shared" si="4"/>
        <v>42</v>
      </c>
      <c r="F99" s="24">
        <f t="shared" si="5"/>
        <v>100.10579345088162</v>
      </c>
    </row>
    <row r="100" spans="1:6" ht="15.75">
      <c r="A100" s="5" t="s">
        <v>158</v>
      </c>
      <c r="B100" s="6" t="s">
        <v>159</v>
      </c>
      <c r="C100" s="7">
        <v>2858734.96</v>
      </c>
      <c r="D100" s="16">
        <v>3087192.3</v>
      </c>
      <c r="E100" s="17">
        <f t="shared" si="4"/>
        <v>228457.33999999985</v>
      </c>
      <c r="F100" s="24">
        <f t="shared" si="5"/>
        <v>107.99155371857208</v>
      </c>
    </row>
    <row r="101" spans="1:6" ht="31.5">
      <c r="A101" s="5" t="s">
        <v>160</v>
      </c>
      <c r="B101" s="6" t="s">
        <v>161</v>
      </c>
      <c r="C101" s="7">
        <v>1258721.8800000001</v>
      </c>
      <c r="D101" s="16">
        <v>1460989.22</v>
      </c>
      <c r="E101" s="17">
        <f t="shared" si="4"/>
        <v>202267.33999999985</v>
      </c>
      <c r="F101" s="24">
        <f t="shared" si="5"/>
        <v>116.06926384722888</v>
      </c>
    </row>
    <row r="102" spans="1:6" ht="31.5">
      <c r="A102" s="5" t="s">
        <v>162</v>
      </c>
      <c r="B102" s="6" t="s">
        <v>163</v>
      </c>
      <c r="C102" s="7">
        <v>931213.08</v>
      </c>
      <c r="D102" s="16">
        <v>990572.3</v>
      </c>
      <c r="E102" s="17">
        <f t="shared" si="4"/>
        <v>59359.220000000088</v>
      </c>
      <c r="F102" s="24">
        <f t="shared" si="5"/>
        <v>106.37439714656931</v>
      </c>
    </row>
    <row r="103" spans="1:6" ht="31.5">
      <c r="A103" s="5" t="s">
        <v>164</v>
      </c>
      <c r="B103" s="6" t="s">
        <v>165</v>
      </c>
      <c r="C103" s="7">
        <v>273612</v>
      </c>
      <c r="D103" s="16">
        <v>398957.96</v>
      </c>
      <c r="E103" s="17">
        <f t="shared" si="4"/>
        <v>125345.96000000002</v>
      </c>
      <c r="F103" s="24">
        <f t="shared" si="5"/>
        <v>145.81157259184539</v>
      </c>
    </row>
    <row r="104" spans="1:6" ht="47.25">
      <c r="A104" s="5" t="s">
        <v>166</v>
      </c>
      <c r="B104" s="6" t="s">
        <v>167</v>
      </c>
      <c r="C104" s="7">
        <v>53196.800000000003</v>
      </c>
      <c r="D104" s="16">
        <v>61202.32</v>
      </c>
      <c r="E104" s="17">
        <f t="shared" si="4"/>
        <v>8005.5199999999968</v>
      </c>
      <c r="F104" s="24">
        <f t="shared" si="5"/>
        <v>115.048875120308</v>
      </c>
    </row>
    <row r="105" spans="1:6" ht="47.25">
      <c r="A105" s="5" t="s">
        <v>168</v>
      </c>
      <c r="B105" s="6" t="s">
        <v>169</v>
      </c>
      <c r="C105" s="7">
        <v>700</v>
      </c>
      <c r="D105" s="16">
        <v>10256.64</v>
      </c>
      <c r="E105" s="17">
        <f t="shared" si="4"/>
        <v>9556.64</v>
      </c>
      <c r="F105" s="24">
        <f t="shared" si="5"/>
        <v>1465.2342857142858</v>
      </c>
    </row>
    <row r="106" spans="1:6" ht="31.5">
      <c r="A106" s="5" t="s">
        <v>170</v>
      </c>
      <c r="B106" s="6" t="s">
        <v>171</v>
      </c>
      <c r="C106" s="7">
        <v>1600013.08</v>
      </c>
      <c r="D106" s="16">
        <v>1626203.08</v>
      </c>
      <c r="E106" s="17">
        <f t="shared" si="4"/>
        <v>26190</v>
      </c>
      <c r="F106" s="24">
        <f t="shared" si="5"/>
        <v>101.63686161865625</v>
      </c>
    </row>
    <row r="107" spans="1:6" ht="15.75">
      <c r="A107" s="5" t="s">
        <v>172</v>
      </c>
      <c r="B107" s="6" t="s">
        <v>173</v>
      </c>
      <c r="C107" s="7">
        <v>744997.52999999991</v>
      </c>
      <c r="D107" s="16">
        <v>744997.53</v>
      </c>
      <c r="E107" s="17">
        <f t="shared" si="4"/>
        <v>1.1641532182693481E-10</v>
      </c>
      <c r="F107" s="24">
        <f t="shared" si="5"/>
        <v>100.00000000000003</v>
      </c>
    </row>
    <row r="108" spans="1:6" ht="94.5">
      <c r="A108" s="5" t="s">
        <v>174</v>
      </c>
      <c r="B108" s="6" t="s">
        <v>175</v>
      </c>
      <c r="C108" s="7">
        <v>855015.55</v>
      </c>
      <c r="D108" s="16">
        <v>881205.55</v>
      </c>
      <c r="E108" s="17">
        <f t="shared" si="4"/>
        <v>26190</v>
      </c>
      <c r="F108" s="24">
        <f t="shared" si="5"/>
        <v>103.06310218568539</v>
      </c>
    </row>
    <row r="109" spans="1:6" ht="15.75">
      <c r="A109" s="5" t="s">
        <v>176</v>
      </c>
      <c r="B109" s="6" t="s">
        <v>177</v>
      </c>
      <c r="C109" s="7">
        <v>143771.6</v>
      </c>
      <c r="D109" s="16">
        <v>207893.41999999998</v>
      </c>
      <c r="E109" s="17">
        <f t="shared" si="4"/>
        <v>64121.819999999978</v>
      </c>
      <c r="F109" s="24">
        <f t="shared" si="5"/>
        <v>144.5997818762537</v>
      </c>
    </row>
    <row r="110" spans="1:6" ht="15.75">
      <c r="A110" s="5" t="s">
        <v>178</v>
      </c>
      <c r="B110" s="6" t="s">
        <v>179</v>
      </c>
      <c r="C110" s="7">
        <v>82340.800000000003</v>
      </c>
      <c r="D110" s="16">
        <v>135040.29999999999</v>
      </c>
      <c r="E110" s="17">
        <f t="shared" si="4"/>
        <v>52699.499999999985</v>
      </c>
      <c r="F110" s="24">
        <f t="shared" si="5"/>
        <v>164.00168567708837</v>
      </c>
    </row>
    <row r="111" spans="1:6" ht="47.25">
      <c r="A111" s="5" t="s">
        <v>180</v>
      </c>
      <c r="B111" s="6" t="s">
        <v>181</v>
      </c>
      <c r="C111" s="7">
        <v>82340.800000000003</v>
      </c>
      <c r="D111" s="16">
        <v>135040.29999999999</v>
      </c>
      <c r="E111" s="17">
        <f t="shared" si="4"/>
        <v>52699.499999999985</v>
      </c>
      <c r="F111" s="24">
        <f t="shared" si="5"/>
        <v>164.00168567708837</v>
      </c>
    </row>
    <row r="112" spans="1:6" ht="47.25">
      <c r="A112" s="5" t="s">
        <v>180</v>
      </c>
      <c r="B112" s="6" t="s">
        <v>181</v>
      </c>
      <c r="C112" s="7">
        <v>82340.800000000003</v>
      </c>
      <c r="D112" s="16">
        <v>135040.29999999999</v>
      </c>
      <c r="E112" s="17">
        <f t="shared" si="4"/>
        <v>52699.499999999985</v>
      </c>
      <c r="F112" s="24">
        <f t="shared" si="5"/>
        <v>164.00168567708837</v>
      </c>
    </row>
    <row r="113" spans="1:6" ht="15.75">
      <c r="A113" s="5" t="s">
        <v>182</v>
      </c>
      <c r="B113" s="6" t="s">
        <v>183</v>
      </c>
      <c r="C113" s="7">
        <v>61430.8</v>
      </c>
      <c r="D113" s="16">
        <v>72853.119999999995</v>
      </c>
      <c r="E113" s="17">
        <f t="shared" si="4"/>
        <v>11422.319999999992</v>
      </c>
      <c r="F113" s="24">
        <f t="shared" si="5"/>
        <v>118.59379985284252</v>
      </c>
    </row>
    <row r="114" spans="1:6" ht="15.75">
      <c r="A114" s="5" t="s">
        <v>184</v>
      </c>
      <c r="B114" s="6" t="s">
        <v>185</v>
      </c>
      <c r="C114" s="7">
        <v>61430.8</v>
      </c>
      <c r="D114" s="16">
        <v>72853.119999999995</v>
      </c>
      <c r="E114" s="17">
        <f t="shared" si="4"/>
        <v>11422.319999999992</v>
      </c>
      <c r="F114" s="24">
        <f t="shared" si="5"/>
        <v>118.59379985284252</v>
      </c>
    </row>
    <row r="115" spans="1:6" ht="78.75">
      <c r="A115" s="5" t="s">
        <v>186</v>
      </c>
      <c r="B115" s="6" t="s">
        <v>187</v>
      </c>
      <c r="C115" s="7">
        <v>61430.8</v>
      </c>
      <c r="D115" s="16">
        <v>72853.119999999995</v>
      </c>
      <c r="E115" s="17">
        <f t="shared" si="4"/>
        <v>11422.319999999992</v>
      </c>
      <c r="F115" s="24">
        <f t="shared" si="5"/>
        <v>118.59379985284252</v>
      </c>
    </row>
    <row r="116" spans="1:6" ht="15.75">
      <c r="A116" s="5" t="s">
        <v>107</v>
      </c>
      <c r="B116" s="6" t="s">
        <v>108</v>
      </c>
      <c r="C116" s="7">
        <v>481250</v>
      </c>
      <c r="D116" s="16">
        <v>477200</v>
      </c>
      <c r="E116" s="17">
        <f t="shared" si="4"/>
        <v>-4050</v>
      </c>
      <c r="F116" s="24">
        <f t="shared" si="5"/>
        <v>99.158441558441552</v>
      </c>
    </row>
    <row r="117" spans="1:6" ht="15.75">
      <c r="A117" s="5" t="s">
        <v>109</v>
      </c>
      <c r="B117" s="6" t="s">
        <v>110</v>
      </c>
      <c r="C117" s="7">
        <v>481250</v>
      </c>
      <c r="D117" s="16">
        <v>477200</v>
      </c>
      <c r="E117" s="17">
        <f t="shared" si="4"/>
        <v>-4050</v>
      </c>
      <c r="F117" s="24">
        <f t="shared" si="5"/>
        <v>99.158441558441552</v>
      </c>
    </row>
    <row r="118" spans="1:6" ht="31.5">
      <c r="A118" s="5" t="s">
        <v>127</v>
      </c>
      <c r="B118" s="6" t="s">
        <v>128</v>
      </c>
      <c r="C118" s="7">
        <v>481250</v>
      </c>
      <c r="D118" s="16">
        <v>477200</v>
      </c>
      <c r="E118" s="17">
        <f t="shared" si="4"/>
        <v>-4050</v>
      </c>
      <c r="F118" s="24">
        <f t="shared" si="5"/>
        <v>99.158441558441552</v>
      </c>
    </row>
    <row r="119" spans="1:6" ht="15.75">
      <c r="A119" s="5" t="s">
        <v>139</v>
      </c>
      <c r="B119" s="6" t="s">
        <v>140</v>
      </c>
      <c r="C119" s="7">
        <v>481250</v>
      </c>
      <c r="D119" s="16">
        <v>477200</v>
      </c>
      <c r="E119" s="17">
        <f t="shared" si="4"/>
        <v>-4050</v>
      </c>
      <c r="F119" s="24">
        <f t="shared" si="5"/>
        <v>99.158441558441552</v>
      </c>
    </row>
    <row r="120" spans="1:6" ht="15.75">
      <c r="A120" s="26" t="s">
        <v>144</v>
      </c>
      <c r="B120" s="34"/>
      <c r="C120" s="8">
        <v>3063506.5599999996</v>
      </c>
      <c r="D120" s="18">
        <v>3351444.51</v>
      </c>
      <c r="E120" s="19">
        <f t="shared" si="4"/>
        <v>287937.95000000019</v>
      </c>
      <c r="F120" s="25">
        <f t="shared" si="5"/>
        <v>109.39896632700537</v>
      </c>
    </row>
    <row r="121" spans="1:6" ht="15.75">
      <c r="A121" s="26" t="s">
        <v>195</v>
      </c>
      <c r="B121" s="34"/>
      <c r="C121" s="8">
        <v>3544756.5599999996</v>
      </c>
      <c r="D121" s="18">
        <v>3828644.51</v>
      </c>
      <c r="E121" s="19">
        <f t="shared" si="4"/>
        <v>283887.95000000019</v>
      </c>
      <c r="F121" s="25">
        <f t="shared" si="5"/>
        <v>108.00867267454892</v>
      </c>
    </row>
    <row r="122" spans="1:6" ht="15.75">
      <c r="A122" s="26" t="s">
        <v>196</v>
      </c>
      <c r="B122" s="34"/>
      <c r="C122" s="20">
        <f>SUM(C87+C121)</f>
        <v>131483409.59</v>
      </c>
      <c r="D122" s="20">
        <f>SUM(D87+D121)</f>
        <v>129696064.2</v>
      </c>
      <c r="E122" s="19">
        <f t="shared" si="4"/>
        <v>-1787345.3900000006</v>
      </c>
      <c r="F122" s="25">
        <f t="shared" si="5"/>
        <v>98.640630482907753</v>
      </c>
    </row>
    <row r="125" spans="1:6">
      <c r="B125" s="2" t="s">
        <v>202</v>
      </c>
      <c r="D125" s="1" t="s">
        <v>203</v>
      </c>
    </row>
  </sheetData>
  <mergeCells count="10">
    <mergeCell ref="A120:B120"/>
    <mergeCell ref="A121:B121"/>
    <mergeCell ref="A122:B122"/>
    <mergeCell ref="A88:F88"/>
    <mergeCell ref="A86:B86"/>
    <mergeCell ref="A87:B87"/>
    <mergeCell ref="A6:F6"/>
    <mergeCell ref="A8:F8"/>
    <mergeCell ref="A7:F7"/>
    <mergeCell ref="A12:F12"/>
  </mergeCells>
  <phoneticPr fontId="0" type="noConversion"/>
  <conditionalFormatting sqref="A13:A87">
    <cfRule type="expression" dxfId="9" priority="7" stopIfTrue="1">
      <formula>#REF!=1</formula>
    </cfRule>
  </conditionalFormatting>
  <conditionalFormatting sqref="B13:B85">
    <cfRule type="expression" dxfId="8" priority="8" stopIfTrue="1">
      <formula>#REF!=1</formula>
    </cfRule>
  </conditionalFormatting>
  <conditionalFormatting sqref="C13:C87">
    <cfRule type="expression" dxfId="7" priority="10" stopIfTrue="1">
      <formula>#REF!=1</formula>
    </cfRule>
  </conditionalFormatting>
  <conditionalFormatting sqref="D13:D87">
    <cfRule type="expression" dxfId="6" priority="12" stopIfTrue="1">
      <formula>#REF!=1</formula>
    </cfRule>
  </conditionalFormatting>
  <conditionalFormatting sqref="E13:E87">
    <cfRule type="expression" dxfId="5" priority="13" stopIfTrue="1">
      <formula>#REF!=1</formula>
    </cfRule>
  </conditionalFormatting>
  <conditionalFormatting sqref="F13:F87">
    <cfRule type="expression" dxfId="4" priority="14" stopIfTrue="1">
      <formula>#REF!=1</formula>
    </cfRule>
  </conditionalFormatting>
  <conditionalFormatting sqref="A89:A122">
    <cfRule type="expression" dxfId="3" priority="1" stopIfTrue="1">
      <formula>#REF!=1</formula>
    </cfRule>
  </conditionalFormatting>
  <conditionalFormatting sqref="B89:B119">
    <cfRule type="expression" dxfId="2" priority="2" stopIfTrue="1">
      <formula>#REF!=1</formula>
    </cfRule>
  </conditionalFormatting>
  <conditionalFormatting sqref="C89:C121">
    <cfRule type="expression" dxfId="1" priority="3" stopIfTrue="1">
      <formula>#REF!=1</formula>
    </cfRule>
  </conditionalFormatting>
  <conditionalFormatting sqref="D89:D121">
    <cfRule type="expression" dxfId="0" priority="4" stopIfTrue="1">
      <formula>#REF!=1</formula>
    </cfRule>
  </conditionalFormatting>
  <pageMargins left="1.299212598425197" right="0.51181102362204722" top="0.39370078740157483" bottom="0.39370078740157483" header="0" footer="0"/>
  <pageSetup paperSize="9" scale="69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SUPERMEN</dc:creator>
  <cp:lastModifiedBy> User</cp:lastModifiedBy>
  <cp:lastPrinted>2021-02-16T08:56:00Z</cp:lastPrinted>
  <dcterms:created xsi:type="dcterms:W3CDTF">2021-01-04T08:30:51Z</dcterms:created>
  <dcterms:modified xsi:type="dcterms:W3CDTF">2021-02-16T08:56:29Z</dcterms:modified>
</cp:coreProperties>
</file>