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927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Лист1!$A$1:$F$100</definedName>
  </definedNames>
  <calcPr calcId="145621"/>
</workbook>
</file>

<file path=xl/calcChain.xml><?xml version="1.0" encoding="utf-8"?>
<calcChain xmlns="http://schemas.openxmlformats.org/spreadsheetml/2006/main">
  <c r="F68" i="1" l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F67" i="1"/>
  <c r="E67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4" i="1"/>
  <c r="F55" i="1"/>
  <c r="F56" i="1"/>
  <c r="F57" i="1"/>
  <c r="F58" i="1"/>
  <c r="F59" i="1"/>
  <c r="F60" i="1"/>
  <c r="F62" i="1"/>
  <c r="F63" i="1"/>
  <c r="F64" i="1"/>
  <c r="F65" i="1"/>
  <c r="F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13" i="1"/>
  <c r="D100" i="1" l="1"/>
  <c r="C100" i="1"/>
</calcChain>
</file>

<file path=xl/sharedStrings.xml><?xml version="1.0" encoding="utf-8"?>
<sst xmlns="http://schemas.openxmlformats.org/spreadsheetml/2006/main" count="186" uniqueCount="134">
  <si>
    <t>Загальний фонд</t>
  </si>
  <si>
    <t>Код</t>
  </si>
  <si>
    <t>Показник</t>
  </si>
  <si>
    <t>0100</t>
  </si>
  <si>
    <t>Державне управління</t>
  </si>
  <si>
    <t>2000</t>
  </si>
  <si>
    <t>2111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</si>
  <si>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</si>
  <si>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</si>
  <si>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</si>
  <si>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</si>
  <si>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</si>
  <si>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</si>
  <si>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0191</t>
  </si>
  <si>
    <t>Проведення місцевих виборів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</si>
  <si>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</si>
  <si>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</si>
  <si>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</si>
  <si>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</si>
  <si>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</si>
  <si>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</si>
  <si>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</si>
  <si>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</si>
  <si>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</si>
  <si>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</si>
  <si>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</si>
  <si>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</si>
  <si>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</si>
  <si>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</si>
  <si>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</si>
  <si>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</si>
  <si>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Охорона здоров`я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</si>
  <si>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</si>
  <si>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</si>
  <si>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</si>
  <si>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</si>
  <si>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</si>
  <si>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</si>
  <si>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</si>
  <si>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</si>
  <si>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</si>
  <si>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3033</t>
  </si>
  <si>
    <t>Компенсаційні виплати на пільговий проїзд автомобільним транспортом окремим категоріям громадян</t>
  </si>
  <si>
    <t>3112</t>
  </si>
  <si>
    <t>Заходи державної політики з питань дітей та їх соціального захисту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</si>
  <si>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</si>
  <si>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</si>
  <si>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</si>
  <si>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</si>
  <si>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</si>
  <si>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</si>
  <si>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</si>
  <si>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</si>
  <si>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</si>
  <si>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</si>
  <si>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</si>
  <si>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</si>
  <si>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</si>
  <si>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</si>
  <si>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</si>
  <si>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</si>
  <si>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</si>
  <si>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</si>
  <si>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</si>
  <si>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</si>
  <si>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</si>
  <si>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</si>
  <si>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</si>
  <si>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</si>
  <si>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</si>
  <si>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</si>
  <si>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</si>
  <si>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</si>
  <si>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</si>
  <si>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</si>
  <si>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</si>
  <si>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</si>
  <si>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</si>
  <si>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</si>
  <si>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</si>
  <si>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</si>
  <si>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</si>
  <si>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</si>
  <si>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</si>
  <si>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</si>
  <si>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</si>
  <si>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</si>
  <si>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</si>
  <si>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</si>
  <si>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</si>
  <si>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</si>
  <si>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9000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</si>
  <si>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</si>
  <si>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</si>
  <si>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</si>
  <si>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</si>
  <si>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</si>
  <si>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</si>
  <si>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8312</t>
  </si>
  <si>
    <t>Утилізація відходів</t>
  </si>
  <si>
    <t>8700</t>
  </si>
  <si>
    <t>Резервний фонд</t>
  </si>
  <si>
    <t>Міжбюджетні трансферти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</si>
  <si>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</si>
  <si>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</si>
  <si>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</si>
  <si>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</si>
  <si>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Всього видатки загального фонду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</si>
  <si>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</si>
  <si>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</si>
  <si>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</si>
  <si>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</si>
  <si>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7362</t>
  </si>
  <si>
    <t>Виконання інвестиційних проектів в рамках підтримки розвитку об`єднаних територіальних громад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</si>
  <si>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</si>
  <si>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</si>
  <si>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7670</t>
  </si>
  <si>
    <t>Внески до статутного капіталу суб`єктів господарювання</t>
  </si>
  <si>
    <t>8340</t>
  </si>
  <si>
    <t>Природоохоронні заходи за рахунок цільових фондів</t>
  </si>
  <si>
    <t>Спеціальний фонд</t>
  </si>
  <si>
    <t>Всього видатки спеціального фонду</t>
  </si>
  <si>
    <t>Всього видатки</t>
  </si>
  <si>
    <t>Касові видатки за 2020 рік</t>
  </si>
  <si>
    <t>План на 2020 рік з урахуванням змін</t>
  </si>
  <si>
    <t>Додаток 2</t>
  </si>
  <si>
    <t>до рішення селищної ради</t>
  </si>
  <si>
    <t>за 2020 рік</t>
  </si>
  <si>
    <t xml:space="preserve">Виконання видаткової частини бюджету Межівської селищної  </t>
  </si>
  <si>
    <t xml:space="preserve"> об'єднаної  територіальної громади </t>
  </si>
  <si>
    <t>Відхилення касових видатків від плану (+/-)</t>
  </si>
  <si>
    <t>% виконання за 2020 рік</t>
  </si>
  <si>
    <t>грн</t>
  </si>
  <si>
    <t>від 12.02.2021 № 131-03/VIII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</si>
</sst>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quotePrefix="1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2" fontId="3" fillId="0" borderId="1" xfId="0" applyNumberFormat="1" applyFont="1" applyBorder="1"/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2" fontId="3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view="pageBreakPreview" topLeftCell="A88" zoomScale="60" zoomScaleNormal="120" workbookViewId="0">
      <selection activeCell="F61" sqref="F61"/>
    </sheetView>
  </sheetViews>
  <sheetFormatPr defaultRowHeight="12.75" x14ac:dyDescent="0.2"/>
  <cols>
    <col min="1" max="1" width="9.28515625" bestFit="1" customWidth="1"/>
    <col min="2" max="2" width="43.28515625" customWidth="1"/>
    <col min="3" max="3" width="18.28515625" customWidth="1"/>
    <col min="4" max="4" width="18.140625" customWidth="1"/>
    <col min="5" max="5" width="13.28515625" customWidth="1"/>
    <col min="6" max="6" width="12.7109375" customWidth="1"/>
  </cols>
  <sheetData>
    <row r="1" spans="1:7" ht="15.75" x14ac:dyDescent="0.25">
      <c r="D1" s="1" t="s">
        <v>125</v>
      </c>
      <c r="E1" s="1"/>
    </row>
    <row r="2" spans="1:7" ht="15.75" x14ac:dyDescent="0.25">
      <c r="D2" s="1" t="s">
        <v>126</v>
      </c>
      <c r="E2" s="1"/>
    </row>
    <row r="3" spans="1:7" ht="15.75" x14ac:dyDescent="0.25">
      <c r="D3" s="1" t="s">
        <v>133</v>
      </c>
      <c r="E3" s="1"/>
    </row>
    <row r="6" spans="1:7" ht="18" customHeight="1" x14ac:dyDescent="0.25">
      <c r="A6" s="18" t="s">
        <v>128</v>
      </c>
      <c r="B6" s="19"/>
      <c r="C6" s="19"/>
      <c r="D6" s="19"/>
      <c r="E6" s="19"/>
      <c r="F6" s="19"/>
      <c r="G6" s="7"/>
    </row>
    <row r="7" spans="1:7" ht="15.75" customHeight="1" x14ac:dyDescent="0.25">
      <c r="A7" s="18" t="s">
        <v>129</v>
      </c>
      <c r="B7" s="19"/>
      <c r="C7" s="19"/>
      <c r="D7" s="19"/>
      <c r="E7" s="19"/>
      <c r="F7" s="19"/>
      <c r="G7" s="7"/>
    </row>
    <row r="8" spans="1:7" ht="15.75" x14ac:dyDescent="0.25">
      <c r="A8" s="16" t="s">
        <v>127</v>
      </c>
      <c r="B8" s="16"/>
      <c r="C8" s="16"/>
      <c r="D8" s="16"/>
      <c r="E8" s="16"/>
      <c r="F8" s="17"/>
      <c r="G8" s="17"/>
    </row>
    <row r="9" spans="1:7" ht="15.75" x14ac:dyDescent="0.25">
      <c r="A9" s="1"/>
      <c r="B9" s="1"/>
      <c r="C9" s="1"/>
      <c r="D9" s="1"/>
      <c r="E9" s="1" t="s">
        <v>132</v>
      </c>
      <c r="F9" s="1"/>
    </row>
    <row r="10" spans="1:7" ht="63" x14ac:dyDescent="0.2">
      <c r="A10" s="8" t="s">
        <v>1</v>
      </c>
      <c r="B10" s="8" t="s">
        <v>2</v>
      </c>
      <c r="C10" s="8" t="s">
        <v>124</v>
      </c>
      <c r="D10" s="8" t="s">
        <v>123</v>
      </c>
      <c r="E10" s="9" t="s">
        <v>130</v>
      </c>
      <c r="F10" s="8" t="s">
        <v>131</v>
      </c>
    </row>
    <row r="11" spans="1:7" ht="15.75" x14ac:dyDescent="0.2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7" ht="15.75" x14ac:dyDescent="0.25">
      <c r="A12" s="22" t="s">
        <v>0</v>
      </c>
      <c r="B12" s="23"/>
      <c r="C12" s="23"/>
      <c r="D12" s="23"/>
      <c r="E12" s="23"/>
      <c r="F12" s="24"/>
    </row>
    <row r="13" spans="1:7" ht="15.75" customHeight="1" x14ac:dyDescent="0.25">
      <c r="A13" s="3" t="s">
        <v>3</v>
      </c>
      <c r="B13" s="5" t="s">
        <v>4</v>
      </c>
      <c r="C13" s="4">
        <v>15027696.130000003</v>
      </c>
      <c r="D13" s="4">
        <v>14758726.41</v>
      </c>
      <c r="E13" s="4">
        <f>SUM(D13-C13)</f>
        <v>-268969.72000000253</v>
      </c>
      <c r="F13" s="10">
        <f>SUM(D13/C13*100)</f>
        <v>98.210173284891923</v>
      </c>
    </row>
    <row r="14" spans="1:7" ht="109.5" customHeight="1" x14ac:dyDescent="0.25">
      <c r="A14" s="3" t="s">
        <v>7</v>
      </c>
      <c r="B14" s="5" t="s">
        <v>8</v>
      </c>
      <c r="C14" s="4">
        <v>12239561.580000002</v>
      </c>
      <c r="D14" s="4">
        <v>12068565.93</v>
      </c>
      <c r="E14" s="4">
        <f t="shared" ref="E14:E65" si="0">SUM(D14-C14)</f>
        <v>-170995.65000000224</v>
      </c>
      <c r="F14" s="10">
        <f t="shared" ref="F14:F65" si="1">SUM(D14/C14*100)</f>
        <v>98.602926674437285</v>
      </c>
    </row>
    <row r="15" spans="1:7" ht="71.25" customHeight="1" x14ac:dyDescent="0.25">
      <c r="A15" s="3" t="s">
        <v>9</v>
      </c>
      <c r="B15" s="5" t="s">
        <v>10</v>
      </c>
      <c r="C15" s="4">
        <v>1887373.55</v>
      </c>
      <c r="D15" s="4">
        <v>1882506.3900000001</v>
      </c>
      <c r="E15" s="4">
        <f t="shared" si="0"/>
        <v>-4867.1599999999162</v>
      </c>
      <c r="F15" s="10">
        <f t="shared" si="1"/>
        <v>99.742119942287005</v>
      </c>
    </row>
    <row r="16" spans="1:7" ht="37.5" customHeight="1" x14ac:dyDescent="0.25">
      <c r="A16" s="3" t="s">
        <v>11</v>
      </c>
      <c r="B16" s="5" t="s">
        <v>12</v>
      </c>
      <c r="C16" s="4">
        <v>124000</v>
      </c>
      <c r="D16" s="4">
        <v>124000</v>
      </c>
      <c r="E16" s="4">
        <f t="shared" si="0"/>
        <v>0</v>
      </c>
      <c r="F16" s="10">
        <f t="shared" si="1"/>
        <v>100</v>
      </c>
    </row>
    <row r="17" spans="1:6" ht="26.25" customHeight="1" x14ac:dyDescent="0.25">
      <c r="A17" s="3" t="s">
        <v>13</v>
      </c>
      <c r="B17" s="5" t="s">
        <v>14</v>
      </c>
      <c r="C17" s="4">
        <v>776761</v>
      </c>
      <c r="D17" s="4">
        <v>683654.09</v>
      </c>
      <c r="E17" s="4">
        <f t="shared" si="0"/>
        <v>-93106.910000000033</v>
      </c>
      <c r="F17" s="10">
        <f t="shared" si="1"/>
        <v>88.013441715019155</v>
      </c>
    </row>
    <row r="18" spans="1:6" ht="15.75" x14ac:dyDescent="0.25">
      <c r="A18" s="3" t="s">
        <v>15</v>
      </c>
      <c r="B18" s="5" t="s">
        <v>16</v>
      </c>
      <c r="C18" s="4">
        <v>79607662.660000026</v>
      </c>
      <c r="D18" s="4">
        <v>77605069.839999989</v>
      </c>
      <c r="E18" s="4">
        <f t="shared" si="0"/>
        <v>-2002592.8200000376</v>
      </c>
      <c r="F18" s="10">
        <f t="shared" si="1"/>
        <v>97.484422035410077</v>
      </c>
    </row>
    <row r="19" spans="1:6" ht="22.5" customHeight="1" x14ac:dyDescent="0.25">
      <c r="A19" s="3" t="s">
        <v>17</v>
      </c>
      <c r="B19" s="5" t="s">
        <v>18</v>
      </c>
      <c r="C19" s="4">
        <v>17640884.300000001</v>
      </c>
      <c r="D19" s="4">
        <v>17435194.659999996</v>
      </c>
      <c r="E19" s="4">
        <f t="shared" si="0"/>
        <v>-205689.64000000432</v>
      </c>
      <c r="F19" s="10">
        <f t="shared" si="1"/>
        <v>98.834017408072881</v>
      </c>
    </row>
    <row r="20" spans="1:6" ht="72" customHeight="1" x14ac:dyDescent="0.25">
      <c r="A20" s="3" t="s">
        <v>19</v>
      </c>
      <c r="B20" s="5" t="s">
        <v>20</v>
      </c>
      <c r="C20" s="4">
        <v>52201936.070000015</v>
      </c>
      <c r="D20" s="4">
        <v>50718079.609999999</v>
      </c>
      <c r="E20" s="4">
        <f t="shared" si="0"/>
        <v>-1483856.4600000158</v>
      </c>
      <c r="F20" s="10">
        <f t="shared" si="1"/>
        <v>97.157468531415688</v>
      </c>
    </row>
    <row r="21" spans="1:6" ht="61.5" customHeight="1" x14ac:dyDescent="0.25">
      <c r="A21" s="3" t="s">
        <v>21</v>
      </c>
      <c r="B21" s="5" t="s">
        <v>22</v>
      </c>
      <c r="C21" s="4">
        <v>1392911.53</v>
      </c>
      <c r="D21" s="4">
        <v>1264730.6099999996</v>
      </c>
      <c r="E21" s="4">
        <f t="shared" si="0"/>
        <v>-128180.92000000039</v>
      </c>
      <c r="F21" s="10">
        <f t="shared" si="1"/>
        <v>90.797626608776767</v>
      </c>
    </row>
    <row r="22" spans="1:6" ht="33" customHeight="1" x14ac:dyDescent="0.25">
      <c r="A22" s="3" t="s">
        <v>23</v>
      </c>
      <c r="B22" s="5" t="s">
        <v>24</v>
      </c>
      <c r="C22" s="4">
        <v>1483631</v>
      </c>
      <c r="D22" s="4">
        <v>1457299.3800000001</v>
      </c>
      <c r="E22" s="4">
        <f t="shared" si="0"/>
        <v>-26331.619999999879</v>
      </c>
      <c r="F22" s="10">
        <f t="shared" si="1"/>
        <v>98.225190765089181</v>
      </c>
    </row>
    <row r="23" spans="1:6" ht="37.5" customHeight="1" x14ac:dyDescent="0.25">
      <c r="A23" s="3" t="s">
        <v>25</v>
      </c>
      <c r="B23" s="5" t="s">
        <v>26</v>
      </c>
      <c r="C23" s="4">
        <v>6027540.7600000007</v>
      </c>
      <c r="D23" s="4">
        <v>5948419.75</v>
      </c>
      <c r="E23" s="4">
        <f t="shared" si="0"/>
        <v>-79121.010000000708</v>
      </c>
      <c r="F23" s="10">
        <f t="shared" si="1"/>
        <v>98.687341767556944</v>
      </c>
    </row>
    <row r="24" spans="1:6" ht="36" customHeight="1" x14ac:dyDescent="0.25">
      <c r="A24" s="3" t="s">
        <v>27</v>
      </c>
      <c r="B24" s="5" t="s">
        <v>28</v>
      </c>
      <c r="C24" s="4">
        <v>16290</v>
      </c>
      <c r="D24" s="4">
        <v>16290</v>
      </c>
      <c r="E24" s="4">
        <f t="shared" si="0"/>
        <v>0</v>
      </c>
      <c r="F24" s="10">
        <f t="shared" si="1"/>
        <v>100</v>
      </c>
    </row>
    <row r="25" spans="1:6" ht="39" customHeight="1" x14ac:dyDescent="0.25">
      <c r="A25" s="3" t="s">
        <v>29</v>
      </c>
      <c r="B25" s="5" t="s">
        <v>30</v>
      </c>
      <c r="C25" s="4">
        <v>844469</v>
      </c>
      <c r="D25" s="4">
        <v>765055.83000000007</v>
      </c>
      <c r="E25" s="4">
        <f t="shared" si="0"/>
        <v>-79413.169999999925</v>
      </c>
      <c r="F25" s="10">
        <f t="shared" si="1"/>
        <v>90.596082271818162</v>
      </c>
    </row>
    <row r="26" spans="1:6" ht="21.75" customHeight="1" x14ac:dyDescent="0.25">
      <c r="A26" s="3" t="s">
        <v>5</v>
      </c>
      <c r="B26" s="5" t="s">
        <v>31</v>
      </c>
      <c r="C26" s="4">
        <v>10215662.120000001</v>
      </c>
      <c r="D26" s="4">
        <v>10031001.67</v>
      </c>
      <c r="E26" s="4">
        <f t="shared" si="0"/>
        <v>-184660.45000000112</v>
      </c>
      <c r="F26" s="10">
        <f t="shared" si="1"/>
        <v>98.19237903690572</v>
      </c>
    </row>
    <row r="27" spans="1:6" ht="42.75" customHeight="1" x14ac:dyDescent="0.25">
      <c r="A27" s="3" t="s">
        <v>32</v>
      </c>
      <c r="B27" s="5" t="s">
        <v>33</v>
      </c>
      <c r="C27" s="4">
        <v>6922661</v>
      </c>
      <c r="D27" s="4">
        <v>6873061.3799999999</v>
      </c>
      <c r="E27" s="4">
        <f t="shared" si="0"/>
        <v>-49599.620000000112</v>
      </c>
      <c r="F27" s="10">
        <f t="shared" si="1"/>
        <v>99.28351799979805</v>
      </c>
    </row>
    <row r="28" spans="1:6" ht="59.25" customHeight="1" x14ac:dyDescent="0.25">
      <c r="A28" s="3" t="s">
        <v>6</v>
      </c>
      <c r="B28" s="5" t="s">
        <v>34</v>
      </c>
      <c r="C28" s="4">
        <v>2168752.12</v>
      </c>
      <c r="D28" s="4">
        <v>2042829.39</v>
      </c>
      <c r="E28" s="4">
        <f t="shared" si="0"/>
        <v>-125922.73000000021</v>
      </c>
      <c r="F28" s="10">
        <f t="shared" si="1"/>
        <v>94.193770286666037</v>
      </c>
    </row>
    <row r="29" spans="1:6" ht="47.25" customHeight="1" x14ac:dyDescent="0.25">
      <c r="A29" s="3" t="s">
        <v>35</v>
      </c>
      <c r="B29" s="5" t="s">
        <v>36</v>
      </c>
      <c r="C29" s="4">
        <v>1084249</v>
      </c>
      <c r="D29" s="4">
        <v>1075110.8999999999</v>
      </c>
      <c r="E29" s="4">
        <f t="shared" si="0"/>
        <v>-9138.1000000000931</v>
      </c>
      <c r="F29" s="10">
        <f t="shared" si="1"/>
        <v>99.157195441268556</v>
      </c>
    </row>
    <row r="30" spans="1:6" ht="36" customHeight="1" x14ac:dyDescent="0.25">
      <c r="A30" s="3" t="s">
        <v>37</v>
      </c>
      <c r="B30" s="5" t="s">
        <v>38</v>
      </c>
      <c r="C30" s="4">
        <v>40000</v>
      </c>
      <c r="D30" s="4">
        <v>40000</v>
      </c>
      <c r="E30" s="4">
        <f t="shared" si="0"/>
        <v>0</v>
      </c>
      <c r="F30" s="10">
        <f t="shared" si="1"/>
        <v>100</v>
      </c>
    </row>
    <row r="31" spans="1:6" ht="37.5" customHeight="1" x14ac:dyDescent="0.25">
      <c r="A31" s="3" t="s">
        <v>39</v>
      </c>
      <c r="B31" s="5" t="s">
        <v>40</v>
      </c>
      <c r="C31" s="4">
        <v>5156658.6500000004</v>
      </c>
      <c r="D31" s="4">
        <v>5142246.9799999995</v>
      </c>
      <c r="E31" s="4">
        <f t="shared" si="0"/>
        <v>-14411.670000000857</v>
      </c>
      <c r="F31" s="10">
        <f t="shared" si="1"/>
        <v>99.72052309493084</v>
      </c>
    </row>
    <row r="32" spans="1:6" ht="56.25" customHeight="1" x14ac:dyDescent="0.25">
      <c r="A32" s="3" t="s">
        <v>41</v>
      </c>
      <c r="B32" s="5" t="s">
        <v>42</v>
      </c>
      <c r="C32" s="4">
        <v>100000</v>
      </c>
      <c r="D32" s="4">
        <v>99987.44</v>
      </c>
      <c r="E32" s="4">
        <f t="shared" si="0"/>
        <v>-12.559999999997672</v>
      </c>
      <c r="F32" s="10">
        <f t="shared" si="1"/>
        <v>99.987440000000007</v>
      </c>
    </row>
    <row r="33" spans="1:6" ht="36" customHeight="1" x14ac:dyDescent="0.25">
      <c r="A33" s="3" t="s">
        <v>43</v>
      </c>
      <c r="B33" s="5" t="s">
        <v>44</v>
      </c>
      <c r="C33" s="4">
        <v>12000</v>
      </c>
      <c r="D33" s="4">
        <v>11937</v>
      </c>
      <c r="E33" s="4">
        <f t="shared" si="0"/>
        <v>-63</v>
      </c>
      <c r="F33" s="10">
        <f t="shared" si="1"/>
        <v>99.475000000000009</v>
      </c>
    </row>
    <row r="34" spans="1:6" ht="39" customHeight="1" x14ac:dyDescent="0.25">
      <c r="A34" s="3" t="s">
        <v>45</v>
      </c>
      <c r="B34" s="5" t="s">
        <v>46</v>
      </c>
      <c r="C34" s="4">
        <v>407021</v>
      </c>
      <c r="D34" s="4">
        <v>406160.38</v>
      </c>
      <c r="E34" s="4">
        <f t="shared" si="0"/>
        <v>-860.61999999999534</v>
      </c>
      <c r="F34" s="10">
        <f t="shared" si="1"/>
        <v>99.788556364413623</v>
      </c>
    </row>
    <row r="35" spans="1:6" ht="63" customHeight="1" x14ac:dyDescent="0.25">
      <c r="A35" s="3" t="s">
        <v>47</v>
      </c>
      <c r="B35" s="5" t="s">
        <v>48</v>
      </c>
      <c r="C35" s="4">
        <v>4193173.65</v>
      </c>
      <c r="D35" s="4">
        <v>4191567.53</v>
      </c>
      <c r="E35" s="4">
        <f t="shared" si="0"/>
        <v>-1606.1200000001118</v>
      </c>
      <c r="F35" s="10">
        <f t="shared" si="1"/>
        <v>99.961696792595262</v>
      </c>
    </row>
    <row r="36" spans="1:6" ht="41.25" customHeight="1" x14ac:dyDescent="0.25">
      <c r="A36" s="3" t="s">
        <v>49</v>
      </c>
      <c r="B36" s="5" t="s">
        <v>50</v>
      </c>
      <c r="C36" s="4">
        <v>444464</v>
      </c>
      <c r="D36" s="4">
        <v>432594.63</v>
      </c>
      <c r="E36" s="4">
        <f t="shared" si="0"/>
        <v>-11869.369999999995</v>
      </c>
      <c r="F36" s="10">
        <f t="shared" si="1"/>
        <v>97.329509251592924</v>
      </c>
    </row>
    <row r="37" spans="1:6" ht="20.25" customHeight="1" x14ac:dyDescent="0.25">
      <c r="A37" s="3" t="s">
        <v>51</v>
      </c>
      <c r="B37" s="5" t="s">
        <v>52</v>
      </c>
      <c r="C37" s="4">
        <v>6595462.6399999997</v>
      </c>
      <c r="D37" s="4">
        <v>6517893.7100000009</v>
      </c>
      <c r="E37" s="4">
        <f t="shared" si="0"/>
        <v>-77568.929999998771</v>
      </c>
      <c r="F37" s="10">
        <f t="shared" si="1"/>
        <v>98.823904641206511</v>
      </c>
    </row>
    <row r="38" spans="1:6" ht="33.75" customHeight="1" x14ac:dyDescent="0.25">
      <c r="A38" s="3" t="s">
        <v>53</v>
      </c>
      <c r="B38" s="5" t="s">
        <v>54</v>
      </c>
      <c r="C38" s="4">
        <v>1707797</v>
      </c>
      <c r="D38" s="4">
        <v>1702358.36</v>
      </c>
      <c r="E38" s="4">
        <f t="shared" si="0"/>
        <v>-5438.6399999998976</v>
      </c>
      <c r="F38" s="10">
        <f t="shared" si="1"/>
        <v>99.681540604650323</v>
      </c>
    </row>
    <row r="39" spans="1:6" ht="37.5" customHeight="1" x14ac:dyDescent="0.25">
      <c r="A39" s="3" t="s">
        <v>55</v>
      </c>
      <c r="B39" s="5" t="s">
        <v>56</v>
      </c>
      <c r="C39" s="4">
        <v>96823</v>
      </c>
      <c r="D39" s="4">
        <v>96689.540000000008</v>
      </c>
      <c r="E39" s="4">
        <f t="shared" si="0"/>
        <v>-133.45999999999185</v>
      </c>
      <c r="F39" s="10">
        <f t="shared" si="1"/>
        <v>99.862160850211225</v>
      </c>
    </row>
    <row r="40" spans="1:6" ht="63.75" customHeight="1" x14ac:dyDescent="0.25">
      <c r="A40" s="3" t="s">
        <v>57</v>
      </c>
      <c r="B40" s="5" t="s">
        <v>58</v>
      </c>
      <c r="C40" s="4">
        <v>3887932.62</v>
      </c>
      <c r="D40" s="4">
        <v>3827267.0200000005</v>
      </c>
      <c r="E40" s="4">
        <f t="shared" si="0"/>
        <v>-60665.599999999627</v>
      </c>
      <c r="F40" s="10">
        <f t="shared" si="1"/>
        <v>98.439643740533768</v>
      </c>
    </row>
    <row r="41" spans="1:6" ht="47.25" customHeight="1" x14ac:dyDescent="0.25">
      <c r="A41" s="3" t="s">
        <v>59</v>
      </c>
      <c r="B41" s="5" t="s">
        <v>60</v>
      </c>
      <c r="C41" s="4">
        <v>679937</v>
      </c>
      <c r="D41" s="4">
        <v>677908.84</v>
      </c>
      <c r="E41" s="4">
        <f t="shared" si="0"/>
        <v>-2028.1600000000326</v>
      </c>
      <c r="F41" s="10">
        <f t="shared" si="1"/>
        <v>99.70171354110748</v>
      </c>
    </row>
    <row r="42" spans="1:6" ht="36" customHeight="1" x14ac:dyDescent="0.25">
      <c r="A42" s="3" t="s">
        <v>61</v>
      </c>
      <c r="B42" s="5" t="s">
        <v>62</v>
      </c>
      <c r="C42" s="4">
        <v>222973.02</v>
      </c>
      <c r="D42" s="4">
        <v>213669.94999999998</v>
      </c>
      <c r="E42" s="4">
        <f t="shared" si="0"/>
        <v>-9303.070000000007</v>
      </c>
      <c r="F42" s="10">
        <f t="shared" si="1"/>
        <v>95.8277149405789</v>
      </c>
    </row>
    <row r="43" spans="1:6" ht="24.75" customHeight="1" x14ac:dyDescent="0.25">
      <c r="A43" s="3" t="s">
        <v>63</v>
      </c>
      <c r="B43" s="5" t="s">
        <v>64</v>
      </c>
      <c r="C43" s="4">
        <v>1830084.8</v>
      </c>
      <c r="D43" s="4">
        <v>1823073.16</v>
      </c>
      <c r="E43" s="4">
        <f t="shared" si="0"/>
        <v>-7011.6400000001304</v>
      </c>
      <c r="F43" s="10">
        <f t="shared" si="1"/>
        <v>99.616868027099073</v>
      </c>
    </row>
    <row r="44" spans="1:6" ht="56.25" customHeight="1" x14ac:dyDescent="0.25">
      <c r="A44" s="3" t="s">
        <v>65</v>
      </c>
      <c r="B44" s="5" t="s">
        <v>66</v>
      </c>
      <c r="C44" s="4">
        <v>1799084.8</v>
      </c>
      <c r="D44" s="4">
        <v>1792217.96</v>
      </c>
      <c r="E44" s="4">
        <f t="shared" si="0"/>
        <v>-6866.8400000000838</v>
      </c>
      <c r="F44" s="10">
        <f t="shared" si="1"/>
        <v>99.618314823181208</v>
      </c>
    </row>
    <row r="45" spans="1:6" ht="66.75" customHeight="1" x14ac:dyDescent="0.25">
      <c r="A45" s="3" t="s">
        <v>67</v>
      </c>
      <c r="B45" s="5" t="s">
        <v>68</v>
      </c>
      <c r="C45" s="4">
        <v>31000</v>
      </c>
      <c r="D45" s="4">
        <v>30855.200000000001</v>
      </c>
      <c r="E45" s="4">
        <f t="shared" si="0"/>
        <v>-144.79999999999927</v>
      </c>
      <c r="F45" s="10">
        <f t="shared" si="1"/>
        <v>99.53290322580645</v>
      </c>
    </row>
    <row r="46" spans="1:6" ht="30" customHeight="1" x14ac:dyDescent="0.25">
      <c r="A46" s="3" t="s">
        <v>69</v>
      </c>
      <c r="B46" s="5" t="s">
        <v>70</v>
      </c>
      <c r="C46" s="4">
        <v>4566716.49</v>
      </c>
      <c r="D46" s="4">
        <v>4256318.7</v>
      </c>
      <c r="E46" s="4">
        <f t="shared" si="0"/>
        <v>-310397.79000000004</v>
      </c>
      <c r="F46" s="10">
        <f t="shared" si="1"/>
        <v>93.20304225848713</v>
      </c>
    </row>
    <row r="47" spans="1:6" ht="45.75" customHeight="1" x14ac:dyDescent="0.25">
      <c r="A47" s="3" t="s">
        <v>71</v>
      </c>
      <c r="B47" s="5" t="s">
        <v>72</v>
      </c>
      <c r="C47" s="4">
        <v>15000</v>
      </c>
      <c r="D47" s="4">
        <v>15000</v>
      </c>
      <c r="E47" s="4">
        <f t="shared" si="0"/>
        <v>0</v>
      </c>
      <c r="F47" s="10">
        <f t="shared" si="1"/>
        <v>100</v>
      </c>
    </row>
    <row r="48" spans="1:6" ht="78" customHeight="1" x14ac:dyDescent="0.25">
      <c r="A48" s="3" t="s">
        <v>73</v>
      </c>
      <c r="B48" s="5" t="s">
        <v>74</v>
      </c>
      <c r="C48" s="4">
        <v>1488211.5699999998</v>
      </c>
      <c r="D48" s="4">
        <v>1488211.57</v>
      </c>
      <c r="E48" s="4">
        <f t="shared" si="0"/>
        <v>2.3283064365386963E-10</v>
      </c>
      <c r="F48" s="10">
        <f t="shared" si="1"/>
        <v>100.00000000000003</v>
      </c>
    </row>
    <row r="49" spans="1:6" ht="36" customHeight="1" x14ac:dyDescent="0.25">
      <c r="A49" s="3" t="s">
        <v>75</v>
      </c>
      <c r="B49" s="5" t="s">
        <v>76</v>
      </c>
      <c r="C49" s="4">
        <v>2763504.92</v>
      </c>
      <c r="D49" s="4">
        <v>2453184.63</v>
      </c>
      <c r="E49" s="4">
        <f t="shared" si="0"/>
        <v>-310320.29000000004</v>
      </c>
      <c r="F49" s="10">
        <f t="shared" si="1"/>
        <v>88.770771213246107</v>
      </c>
    </row>
    <row r="50" spans="1:6" ht="33" customHeight="1" x14ac:dyDescent="0.25">
      <c r="A50" s="3" t="s">
        <v>77</v>
      </c>
      <c r="B50" s="5" t="s">
        <v>78</v>
      </c>
      <c r="C50" s="4">
        <v>300000</v>
      </c>
      <c r="D50" s="4">
        <v>299922.5</v>
      </c>
      <c r="E50" s="4">
        <f t="shared" si="0"/>
        <v>-77.5</v>
      </c>
      <c r="F50" s="10">
        <f t="shared" si="1"/>
        <v>99.974166666666662</v>
      </c>
    </row>
    <row r="51" spans="1:6" ht="18.75" customHeight="1" x14ac:dyDescent="0.25">
      <c r="A51" s="3" t="s">
        <v>79</v>
      </c>
      <c r="B51" s="5" t="s">
        <v>80</v>
      </c>
      <c r="C51" s="4">
        <v>1013416.75</v>
      </c>
      <c r="D51" s="4">
        <v>683936.92999999993</v>
      </c>
      <c r="E51" s="4">
        <f t="shared" si="0"/>
        <v>-329479.82000000007</v>
      </c>
      <c r="F51" s="10">
        <f t="shared" si="1"/>
        <v>67.488220418697438</v>
      </c>
    </row>
    <row r="52" spans="1:6" ht="65.25" customHeight="1" x14ac:dyDescent="0.25">
      <c r="A52" s="3" t="s">
        <v>81</v>
      </c>
      <c r="B52" s="5" t="s">
        <v>82</v>
      </c>
      <c r="C52" s="4">
        <v>917007.55</v>
      </c>
      <c r="D52" s="4">
        <v>602344.48</v>
      </c>
      <c r="E52" s="4">
        <f t="shared" si="0"/>
        <v>-314663.07000000007</v>
      </c>
      <c r="F52" s="10">
        <f t="shared" si="1"/>
        <v>65.685880121706731</v>
      </c>
    </row>
    <row r="53" spans="1:6" ht="24" customHeight="1" x14ac:dyDescent="0.25">
      <c r="A53" s="3" t="s">
        <v>83</v>
      </c>
      <c r="B53" s="5" t="s">
        <v>84</v>
      </c>
      <c r="C53" s="4">
        <v>0</v>
      </c>
      <c r="D53" s="4">
        <v>0</v>
      </c>
      <c r="E53" s="4">
        <f t="shared" si="0"/>
        <v>0</v>
      </c>
      <c r="F53" s="10"/>
    </row>
    <row r="54" spans="1:6" ht="42" customHeight="1" x14ac:dyDescent="0.25">
      <c r="A54" s="3" t="s">
        <v>85</v>
      </c>
      <c r="B54" s="5" t="s">
        <v>86</v>
      </c>
      <c r="C54" s="4">
        <v>25409.200000000001</v>
      </c>
      <c r="D54" s="4">
        <v>13409.2</v>
      </c>
      <c r="E54" s="4">
        <f t="shared" si="0"/>
        <v>-12000</v>
      </c>
      <c r="F54" s="10">
        <f t="shared" si="1"/>
        <v>52.773011350219612</v>
      </c>
    </row>
    <row r="55" spans="1:6" ht="42" customHeight="1" x14ac:dyDescent="0.25">
      <c r="A55" s="3" t="s">
        <v>87</v>
      </c>
      <c r="B55" s="5" t="s">
        <v>88</v>
      </c>
      <c r="C55" s="4">
        <v>71000</v>
      </c>
      <c r="D55" s="4">
        <v>68183.25</v>
      </c>
      <c r="E55" s="4">
        <f t="shared" si="0"/>
        <v>-2816.75</v>
      </c>
      <c r="F55" s="10">
        <f t="shared" si="1"/>
        <v>96.03274647887325</v>
      </c>
    </row>
    <row r="56" spans="1:6" ht="15.75" x14ac:dyDescent="0.25">
      <c r="A56" s="3" t="s">
        <v>89</v>
      </c>
      <c r="B56" s="5" t="s">
        <v>90</v>
      </c>
      <c r="C56" s="4">
        <v>127355.75</v>
      </c>
      <c r="D56" s="4">
        <v>114385.49</v>
      </c>
      <c r="E56" s="4">
        <f t="shared" si="0"/>
        <v>-12970.259999999995</v>
      </c>
      <c r="F56" s="10">
        <f t="shared" si="1"/>
        <v>89.815724849486571</v>
      </c>
    </row>
    <row r="57" spans="1:6" ht="53.25" customHeight="1" x14ac:dyDescent="0.25">
      <c r="A57" s="3" t="s">
        <v>92</v>
      </c>
      <c r="B57" s="5" t="s">
        <v>93</v>
      </c>
      <c r="C57" s="4">
        <v>34390</v>
      </c>
      <c r="D57" s="4">
        <v>24317.5</v>
      </c>
      <c r="E57" s="4">
        <f t="shared" si="0"/>
        <v>-10072.5</v>
      </c>
      <c r="F57" s="10">
        <f t="shared" si="1"/>
        <v>70.710962489095664</v>
      </c>
    </row>
    <row r="58" spans="1:6" ht="36" customHeight="1" x14ac:dyDescent="0.25">
      <c r="A58" s="3" t="s">
        <v>94</v>
      </c>
      <c r="B58" s="5" t="s">
        <v>95</v>
      </c>
      <c r="C58" s="4">
        <v>10000</v>
      </c>
      <c r="D58" s="4">
        <v>9987.5</v>
      </c>
      <c r="E58" s="4">
        <f t="shared" si="0"/>
        <v>-12.5</v>
      </c>
      <c r="F58" s="10">
        <f t="shared" si="1"/>
        <v>99.875</v>
      </c>
    </row>
    <row r="59" spans="1:6" ht="36" customHeight="1" x14ac:dyDescent="0.25">
      <c r="A59" s="3" t="s">
        <v>96</v>
      </c>
      <c r="B59" s="5" t="s">
        <v>97</v>
      </c>
      <c r="C59" s="4">
        <v>73053.75</v>
      </c>
      <c r="D59" s="4">
        <v>70188.75</v>
      </c>
      <c r="E59" s="4">
        <f t="shared" si="0"/>
        <v>-2865</v>
      </c>
      <c r="F59" s="10">
        <f t="shared" si="1"/>
        <v>96.078230070324935</v>
      </c>
    </row>
    <row r="60" spans="1:6" ht="21" customHeight="1" x14ac:dyDescent="0.25">
      <c r="A60" s="3" t="s">
        <v>98</v>
      </c>
      <c r="B60" s="5" t="s">
        <v>99</v>
      </c>
      <c r="C60" s="4">
        <v>9912</v>
      </c>
      <c r="D60" s="4">
        <v>9891.74</v>
      </c>
      <c r="E60" s="4">
        <f t="shared" si="0"/>
        <v>-20.260000000000218</v>
      </c>
      <c r="F60" s="10">
        <f t="shared" si="1"/>
        <v>99.795601291363994</v>
      </c>
    </row>
    <row r="61" spans="1:6" ht="18.75" customHeight="1" x14ac:dyDescent="0.25">
      <c r="A61" s="3" t="s">
        <v>100</v>
      </c>
      <c r="B61" s="5" t="s">
        <v>101</v>
      </c>
      <c r="C61" s="4">
        <v>0</v>
      </c>
      <c r="D61" s="4">
        <v>0</v>
      </c>
      <c r="E61" s="4">
        <f t="shared" si="0"/>
        <v>0</v>
      </c>
      <c r="F61" s="10"/>
    </row>
    <row r="62" spans="1:6" ht="19.5" customHeight="1" x14ac:dyDescent="0.25">
      <c r="A62" s="3" t="s">
        <v>91</v>
      </c>
      <c r="B62" s="5" t="s">
        <v>102</v>
      </c>
      <c r="C62" s="4">
        <v>388814</v>
      </c>
      <c r="D62" s="4">
        <v>373065.55</v>
      </c>
      <c r="E62" s="4">
        <f t="shared" si="0"/>
        <v>-15748.450000000012</v>
      </c>
      <c r="F62" s="10">
        <f t="shared" si="1"/>
        <v>95.949618583692981</v>
      </c>
    </row>
    <row r="63" spans="1:6" ht="35.25" customHeight="1" x14ac:dyDescent="0.25">
      <c r="A63" s="3" t="s">
        <v>103</v>
      </c>
      <c r="B63" s="5" t="s">
        <v>104</v>
      </c>
      <c r="C63" s="4">
        <v>298814</v>
      </c>
      <c r="D63" s="4">
        <v>283085.55</v>
      </c>
      <c r="E63" s="4">
        <f t="shared" si="0"/>
        <v>-15728.450000000012</v>
      </c>
      <c r="F63" s="10">
        <f t="shared" si="1"/>
        <v>94.736374467059775</v>
      </c>
    </row>
    <row r="64" spans="1:6" ht="68.25" customHeight="1" x14ac:dyDescent="0.25">
      <c r="A64" s="3" t="s">
        <v>105</v>
      </c>
      <c r="B64" s="5" t="s">
        <v>106</v>
      </c>
      <c r="C64" s="4">
        <v>90000</v>
      </c>
      <c r="D64" s="4">
        <v>89980</v>
      </c>
      <c r="E64" s="4">
        <f t="shared" si="0"/>
        <v>-20</v>
      </c>
      <c r="F64" s="10">
        <f t="shared" si="1"/>
        <v>99.977777777777774</v>
      </c>
    </row>
    <row r="65" spans="1:6" ht="26.25" customHeight="1" x14ac:dyDescent="0.25">
      <c r="A65" s="20" t="s">
        <v>107</v>
      </c>
      <c r="B65" s="21"/>
      <c r="C65" s="4">
        <v>124529529.99000002</v>
      </c>
      <c r="D65" s="4">
        <v>121305718.43999997</v>
      </c>
      <c r="E65" s="4">
        <f t="shared" si="0"/>
        <v>-3223811.5500000566</v>
      </c>
      <c r="F65" s="10">
        <f t="shared" si="1"/>
        <v>97.411207164871712</v>
      </c>
    </row>
    <row r="66" spans="1:6" ht="15.75" x14ac:dyDescent="0.25">
      <c r="A66" s="25" t="s">
        <v>120</v>
      </c>
      <c r="B66" s="26"/>
      <c r="C66" s="26"/>
      <c r="D66" s="26"/>
      <c r="E66" s="26"/>
      <c r="F66" s="27"/>
    </row>
    <row r="67" spans="1:6" ht="15.75" x14ac:dyDescent="0.25">
      <c r="A67" s="3" t="s">
        <v>3</v>
      </c>
      <c r="B67" s="5" t="s">
        <v>4</v>
      </c>
      <c r="C67" s="4">
        <v>200909.82</v>
      </c>
      <c r="D67" s="4">
        <v>186778.84</v>
      </c>
      <c r="E67" s="4">
        <f>SUM(D67-C67)</f>
        <v>-14130.98000000001</v>
      </c>
      <c r="F67" s="10">
        <f>SUM(D67/C67*100)</f>
        <v>92.966506067249469</v>
      </c>
    </row>
    <row r="68" spans="1:6" ht="111" customHeight="1" x14ac:dyDescent="0.25">
      <c r="A68" s="3" t="s">
        <v>7</v>
      </c>
      <c r="B68" s="5" t="s">
        <v>8</v>
      </c>
      <c r="C68" s="4">
        <v>200909.82</v>
      </c>
      <c r="D68" s="4">
        <v>186778.84</v>
      </c>
      <c r="E68" s="4">
        <f t="shared" ref="E68:E100" si="2">SUM(D68-C68)</f>
        <v>-14130.98000000001</v>
      </c>
      <c r="F68" s="10">
        <f t="shared" ref="F68:F100" si="3">SUM(D68/C68*100)</f>
        <v>92.966506067249469</v>
      </c>
    </row>
    <row r="69" spans="1:6" ht="15.75" x14ac:dyDescent="0.25">
      <c r="A69" s="3" t="s">
        <v>15</v>
      </c>
      <c r="B69" s="5" t="s">
        <v>16</v>
      </c>
      <c r="C69" s="4">
        <v>3979630.55</v>
      </c>
      <c r="D69" s="4">
        <v>3764134.68</v>
      </c>
      <c r="E69" s="4">
        <f t="shared" si="2"/>
        <v>-215495.86999999965</v>
      </c>
      <c r="F69" s="10">
        <f t="shared" si="3"/>
        <v>94.585028250926456</v>
      </c>
    </row>
    <row r="70" spans="1:6" ht="23.25" customHeight="1" x14ac:dyDescent="0.25">
      <c r="A70" s="3" t="s">
        <v>17</v>
      </c>
      <c r="B70" s="5" t="s">
        <v>18</v>
      </c>
      <c r="C70" s="4">
        <v>841166.01</v>
      </c>
      <c r="D70" s="4">
        <v>811181.06</v>
      </c>
      <c r="E70" s="4">
        <f t="shared" si="2"/>
        <v>-29984.949999999953</v>
      </c>
      <c r="F70" s="10">
        <f t="shared" si="3"/>
        <v>96.435311265133024</v>
      </c>
    </row>
    <row r="71" spans="1:6" ht="75.75" customHeight="1" x14ac:dyDescent="0.25">
      <c r="A71" s="3" t="s">
        <v>19</v>
      </c>
      <c r="B71" s="5" t="s">
        <v>20</v>
      </c>
      <c r="C71" s="4">
        <v>2428860.84</v>
      </c>
      <c r="D71" s="4">
        <v>2321448.92</v>
      </c>
      <c r="E71" s="4">
        <f t="shared" si="2"/>
        <v>-107411.91999999993</v>
      </c>
      <c r="F71" s="10">
        <f t="shared" si="3"/>
        <v>95.577683240181017</v>
      </c>
    </row>
    <row r="72" spans="1:6" ht="65.25" customHeight="1" x14ac:dyDescent="0.25">
      <c r="A72" s="3" t="s">
        <v>21</v>
      </c>
      <c r="B72" s="5" t="s">
        <v>22</v>
      </c>
      <c r="C72" s="4">
        <v>35945</v>
      </c>
      <c r="D72" s="4">
        <v>35945</v>
      </c>
      <c r="E72" s="4">
        <f t="shared" si="2"/>
        <v>0</v>
      </c>
      <c r="F72" s="10">
        <f t="shared" si="3"/>
        <v>100</v>
      </c>
    </row>
    <row r="73" spans="1:6" ht="33.75" customHeight="1" x14ac:dyDescent="0.25">
      <c r="A73" s="3" t="s">
        <v>23</v>
      </c>
      <c r="B73" s="5" t="s">
        <v>24</v>
      </c>
      <c r="C73" s="4">
        <v>189407.14</v>
      </c>
      <c r="D73" s="4">
        <v>165283.32</v>
      </c>
      <c r="E73" s="4">
        <f t="shared" si="2"/>
        <v>-24123.820000000007</v>
      </c>
      <c r="F73" s="10">
        <f t="shared" si="3"/>
        <v>87.263510763110617</v>
      </c>
    </row>
    <row r="74" spans="1:6" ht="37.5" customHeight="1" x14ac:dyDescent="0.25">
      <c r="A74" s="3" t="s">
        <v>25</v>
      </c>
      <c r="B74" s="5" t="s">
        <v>26</v>
      </c>
      <c r="C74" s="4">
        <v>484251.56</v>
      </c>
      <c r="D74" s="4">
        <v>430276.37999999995</v>
      </c>
      <c r="E74" s="4">
        <f t="shared" si="2"/>
        <v>-53975.180000000051</v>
      </c>
      <c r="F74" s="10">
        <f t="shared" si="3"/>
        <v>88.853896516100008</v>
      </c>
    </row>
    <row r="75" spans="1:6" ht="15.75" x14ac:dyDescent="0.25">
      <c r="A75" s="3" t="s">
        <v>5</v>
      </c>
      <c r="B75" s="5" t="s">
        <v>31</v>
      </c>
      <c r="C75" s="4">
        <v>1725967.14</v>
      </c>
      <c r="D75" s="4">
        <v>1725473</v>
      </c>
      <c r="E75" s="4">
        <f t="shared" si="2"/>
        <v>-494.13999999989755</v>
      </c>
      <c r="F75" s="10">
        <f t="shared" si="3"/>
        <v>99.971370254476582</v>
      </c>
    </row>
    <row r="76" spans="1:6" ht="33.75" customHeight="1" x14ac:dyDescent="0.25">
      <c r="A76" s="3" t="s">
        <v>32</v>
      </c>
      <c r="B76" s="5" t="s">
        <v>33</v>
      </c>
      <c r="C76" s="4">
        <v>1712967.14</v>
      </c>
      <c r="D76" s="4">
        <v>1712473</v>
      </c>
      <c r="E76" s="4">
        <f t="shared" si="2"/>
        <v>-494.13999999989755</v>
      </c>
      <c r="F76" s="10">
        <f t="shared" si="3"/>
        <v>99.971152978451187</v>
      </c>
    </row>
    <row r="77" spans="1:6" ht="63" customHeight="1" x14ac:dyDescent="0.25">
      <c r="A77" s="3" t="s">
        <v>6</v>
      </c>
      <c r="B77" s="5" t="s">
        <v>34</v>
      </c>
      <c r="C77" s="4">
        <v>13000</v>
      </c>
      <c r="D77" s="4">
        <v>13000</v>
      </c>
      <c r="E77" s="4">
        <f t="shared" si="2"/>
        <v>0</v>
      </c>
      <c r="F77" s="10">
        <f t="shared" si="3"/>
        <v>100</v>
      </c>
    </row>
    <row r="78" spans="1:6" ht="37.5" customHeight="1" x14ac:dyDescent="0.25">
      <c r="A78" s="3" t="s">
        <v>39</v>
      </c>
      <c r="B78" s="5" t="s">
        <v>40</v>
      </c>
      <c r="C78" s="4">
        <v>679768.18</v>
      </c>
      <c r="D78" s="4">
        <v>659767.85000000009</v>
      </c>
      <c r="E78" s="4">
        <f t="shared" si="2"/>
        <v>-20000.329999999958</v>
      </c>
      <c r="F78" s="10">
        <f t="shared" si="3"/>
        <v>97.057771959846676</v>
      </c>
    </row>
    <row r="79" spans="1:6" ht="36" customHeight="1" x14ac:dyDescent="0.25">
      <c r="A79" s="3" t="s">
        <v>45</v>
      </c>
      <c r="B79" s="5" t="s">
        <v>46</v>
      </c>
      <c r="C79" s="4">
        <v>3723.6499999999996</v>
      </c>
      <c r="D79" s="4">
        <v>1905.1599999999999</v>
      </c>
      <c r="E79" s="4">
        <f t="shared" si="2"/>
        <v>-1818.4899999999998</v>
      </c>
      <c r="F79" s="10">
        <f t="shared" si="3"/>
        <v>51.163777476400838</v>
      </c>
    </row>
    <row r="80" spans="1:6" ht="66" customHeight="1" x14ac:dyDescent="0.25">
      <c r="A80" s="3" t="s">
        <v>47</v>
      </c>
      <c r="B80" s="5" t="s">
        <v>48</v>
      </c>
      <c r="C80" s="4">
        <v>676044.53</v>
      </c>
      <c r="D80" s="4">
        <v>657862.69000000006</v>
      </c>
      <c r="E80" s="4">
        <f t="shared" si="2"/>
        <v>-18181.839999999967</v>
      </c>
      <c r="F80" s="10">
        <f t="shared" si="3"/>
        <v>97.310555859389908</v>
      </c>
    </row>
    <row r="81" spans="1:6" ht="15.75" x14ac:dyDescent="0.25">
      <c r="A81" s="3" t="s">
        <v>51</v>
      </c>
      <c r="B81" s="5" t="s">
        <v>52</v>
      </c>
      <c r="C81" s="4">
        <v>93392.78</v>
      </c>
      <c r="D81" s="4">
        <v>86132.07</v>
      </c>
      <c r="E81" s="4">
        <f t="shared" si="2"/>
        <v>-7260.7099999999919</v>
      </c>
      <c r="F81" s="10">
        <f t="shared" si="3"/>
        <v>92.225619582156142</v>
      </c>
    </row>
    <row r="82" spans="1:6" ht="15.75" x14ac:dyDescent="0.25">
      <c r="A82" s="3" t="s">
        <v>53</v>
      </c>
      <c r="B82" s="5" t="s">
        <v>54</v>
      </c>
      <c r="C82" s="4">
        <v>49050</v>
      </c>
      <c r="D82" s="4">
        <v>47078.73</v>
      </c>
      <c r="E82" s="4">
        <f t="shared" si="2"/>
        <v>-1971.2699999999968</v>
      </c>
      <c r="F82" s="10">
        <f t="shared" si="3"/>
        <v>95.981100917431192</v>
      </c>
    </row>
    <row r="83" spans="1:6" ht="56.25" customHeight="1" x14ac:dyDescent="0.25">
      <c r="A83" s="3" t="s">
        <v>57</v>
      </c>
      <c r="B83" s="5" t="s">
        <v>58</v>
      </c>
      <c r="C83" s="4">
        <v>44342.78</v>
      </c>
      <c r="D83" s="4">
        <v>39053.339999999997</v>
      </c>
      <c r="E83" s="4">
        <f t="shared" si="2"/>
        <v>-5289.4400000000023</v>
      </c>
      <c r="F83" s="10">
        <f t="shared" si="3"/>
        <v>88.071474093414977</v>
      </c>
    </row>
    <row r="84" spans="1:6" ht="25.5" customHeight="1" x14ac:dyDescent="0.25">
      <c r="A84" s="3" t="s">
        <v>63</v>
      </c>
      <c r="B84" s="5" t="s">
        <v>64</v>
      </c>
      <c r="C84" s="4">
        <v>7378.47</v>
      </c>
      <c r="D84" s="4">
        <v>7378.47</v>
      </c>
      <c r="E84" s="4">
        <f t="shared" si="2"/>
        <v>0</v>
      </c>
      <c r="F84" s="10">
        <f t="shared" si="3"/>
        <v>100</v>
      </c>
    </row>
    <row r="85" spans="1:6" ht="63.75" customHeight="1" x14ac:dyDescent="0.25">
      <c r="A85" s="3" t="s">
        <v>65</v>
      </c>
      <c r="B85" s="5" t="s">
        <v>66</v>
      </c>
      <c r="C85" s="4">
        <v>7378.47</v>
      </c>
      <c r="D85" s="4">
        <v>7378.47</v>
      </c>
      <c r="E85" s="4">
        <f t="shared" si="2"/>
        <v>0</v>
      </c>
      <c r="F85" s="10">
        <f t="shared" si="3"/>
        <v>100</v>
      </c>
    </row>
    <row r="86" spans="1:6" ht="15.75" x14ac:dyDescent="0.25">
      <c r="A86" s="3" t="s">
        <v>69</v>
      </c>
      <c r="B86" s="5" t="s">
        <v>70</v>
      </c>
      <c r="C86" s="4">
        <v>297121.5</v>
      </c>
      <c r="D86" s="4">
        <v>282223</v>
      </c>
      <c r="E86" s="4">
        <f t="shared" si="2"/>
        <v>-14898.5</v>
      </c>
      <c r="F86" s="10">
        <f t="shared" si="3"/>
        <v>94.985721329489792</v>
      </c>
    </row>
    <row r="87" spans="1:6" ht="36" customHeight="1" x14ac:dyDescent="0.25">
      <c r="A87" s="3" t="s">
        <v>75</v>
      </c>
      <c r="B87" s="5" t="s">
        <v>76</v>
      </c>
      <c r="C87" s="4">
        <v>297121.5</v>
      </c>
      <c r="D87" s="4">
        <v>282223</v>
      </c>
      <c r="E87" s="4">
        <f t="shared" si="2"/>
        <v>-14898.5</v>
      </c>
      <c r="F87" s="10">
        <f t="shared" si="3"/>
        <v>94.985721329489792</v>
      </c>
    </row>
    <row r="88" spans="1:6" ht="15.75" x14ac:dyDescent="0.25">
      <c r="A88" s="3" t="s">
        <v>79</v>
      </c>
      <c r="B88" s="5" t="s">
        <v>80</v>
      </c>
      <c r="C88" s="4">
        <v>4531292.6999999993</v>
      </c>
      <c r="D88" s="4">
        <v>3922277.12</v>
      </c>
      <c r="E88" s="4">
        <f t="shared" si="2"/>
        <v>-609015.57999999914</v>
      </c>
      <c r="F88" s="10">
        <f t="shared" si="3"/>
        <v>86.559782818708683</v>
      </c>
    </row>
    <row r="89" spans="1:6" ht="36.75" customHeight="1" x14ac:dyDescent="0.25">
      <c r="A89" s="3" t="s">
        <v>108</v>
      </c>
      <c r="B89" s="5" t="s">
        <v>109</v>
      </c>
      <c r="C89" s="4">
        <v>27157</v>
      </c>
      <c r="D89" s="4">
        <v>24816.51</v>
      </c>
      <c r="E89" s="4">
        <f t="shared" si="2"/>
        <v>-2340.4900000000016</v>
      </c>
      <c r="F89" s="10">
        <f t="shared" si="3"/>
        <v>91.381632728210022</v>
      </c>
    </row>
    <row r="90" spans="1:6" ht="15.75" x14ac:dyDescent="0.25">
      <c r="A90" s="3" t="s">
        <v>110</v>
      </c>
      <c r="B90" s="5" t="s">
        <v>111</v>
      </c>
      <c r="C90" s="4">
        <v>238426</v>
      </c>
      <c r="D90" s="4">
        <v>237287.62</v>
      </c>
      <c r="E90" s="4">
        <f t="shared" si="2"/>
        <v>-1138.3800000000047</v>
      </c>
      <c r="F90" s="10">
        <f t="shared" si="3"/>
        <v>99.522543682316524</v>
      </c>
    </row>
    <row r="91" spans="1:6" ht="60.75" customHeight="1" x14ac:dyDescent="0.25">
      <c r="A91" s="3" t="s">
        <v>112</v>
      </c>
      <c r="B91" s="5" t="s">
        <v>113</v>
      </c>
      <c r="C91" s="4">
        <v>291868</v>
      </c>
      <c r="D91" s="4">
        <v>291860.34999999998</v>
      </c>
      <c r="E91" s="4">
        <f t="shared" si="2"/>
        <v>-7.6500000000232831</v>
      </c>
      <c r="F91" s="10">
        <f t="shared" si="3"/>
        <v>99.99737895212904</v>
      </c>
    </row>
    <row r="92" spans="1:6" ht="78.75" customHeight="1" x14ac:dyDescent="0.25">
      <c r="A92" s="3" t="s">
        <v>114</v>
      </c>
      <c r="B92" s="5" t="s">
        <v>115</v>
      </c>
      <c r="C92" s="4">
        <v>3223126.6</v>
      </c>
      <c r="D92" s="4">
        <v>2784659.65</v>
      </c>
      <c r="E92" s="4">
        <f t="shared" si="2"/>
        <v>-438466.95000000019</v>
      </c>
      <c r="F92" s="10">
        <f t="shared" si="3"/>
        <v>86.396223157973367</v>
      </c>
    </row>
    <row r="93" spans="1:6" ht="57.75" customHeight="1" x14ac:dyDescent="0.25">
      <c r="A93" s="3" t="s">
        <v>81</v>
      </c>
      <c r="B93" s="5" t="s">
        <v>82</v>
      </c>
      <c r="C93" s="4">
        <v>515642</v>
      </c>
      <c r="D93" s="4">
        <v>349753.89</v>
      </c>
      <c r="E93" s="4">
        <f t="shared" si="2"/>
        <v>-165888.10999999999</v>
      </c>
      <c r="F93" s="10">
        <f t="shared" si="3"/>
        <v>67.828821158866035</v>
      </c>
    </row>
    <row r="94" spans="1:6" ht="36.75" customHeight="1" x14ac:dyDescent="0.25">
      <c r="A94" s="3" t="s">
        <v>116</v>
      </c>
      <c r="B94" s="5" t="s">
        <v>117</v>
      </c>
      <c r="C94" s="4">
        <v>235073.1</v>
      </c>
      <c r="D94" s="4">
        <v>233899.1</v>
      </c>
      <c r="E94" s="4">
        <f t="shared" si="2"/>
        <v>-1174</v>
      </c>
      <c r="F94" s="10">
        <f t="shared" si="3"/>
        <v>99.500580883138056</v>
      </c>
    </row>
    <row r="95" spans="1:6" ht="15.75" x14ac:dyDescent="0.25">
      <c r="A95" s="3" t="s">
        <v>89</v>
      </c>
      <c r="B95" s="5" t="s">
        <v>90</v>
      </c>
      <c r="C95" s="4">
        <v>37957.54</v>
      </c>
      <c r="D95" s="4">
        <v>24064.7</v>
      </c>
      <c r="E95" s="4">
        <f t="shared" si="2"/>
        <v>-13892.84</v>
      </c>
      <c r="F95" s="10">
        <f t="shared" si="3"/>
        <v>63.398997932953506</v>
      </c>
    </row>
    <row r="96" spans="1:6" ht="35.25" customHeight="1" x14ac:dyDescent="0.25">
      <c r="A96" s="3" t="s">
        <v>118</v>
      </c>
      <c r="B96" s="5" t="s">
        <v>119</v>
      </c>
      <c r="C96" s="4">
        <v>37957.54</v>
      </c>
      <c r="D96" s="4">
        <v>24064.7</v>
      </c>
      <c r="E96" s="4">
        <f t="shared" si="2"/>
        <v>-13892.84</v>
      </c>
      <c r="F96" s="10">
        <f t="shared" si="3"/>
        <v>63.398997932953506</v>
      </c>
    </row>
    <row r="97" spans="1:6" ht="22.5" customHeight="1" x14ac:dyDescent="0.25">
      <c r="A97" s="3" t="s">
        <v>91</v>
      </c>
      <c r="B97" s="5" t="s">
        <v>102</v>
      </c>
      <c r="C97" s="4">
        <v>200000</v>
      </c>
      <c r="D97" s="4">
        <v>200000</v>
      </c>
      <c r="E97" s="4">
        <f t="shared" si="2"/>
        <v>0</v>
      </c>
      <c r="F97" s="10">
        <f t="shared" si="3"/>
        <v>100</v>
      </c>
    </row>
    <row r="98" spans="1:6" ht="15.75" x14ac:dyDescent="0.25">
      <c r="A98" s="3" t="s">
        <v>103</v>
      </c>
      <c r="B98" s="5" t="s">
        <v>104</v>
      </c>
      <c r="C98" s="4">
        <v>200000</v>
      </c>
      <c r="D98" s="4">
        <v>200000</v>
      </c>
      <c r="E98" s="4">
        <f t="shared" si="2"/>
        <v>0</v>
      </c>
      <c r="F98" s="10">
        <f t="shared" si="3"/>
        <v>100</v>
      </c>
    </row>
    <row r="99" spans="1:6" ht="18.75" customHeight="1" x14ac:dyDescent="0.25">
      <c r="A99" s="13" t="s">
        <v>121</v>
      </c>
      <c r="B99" s="14"/>
      <c r="C99" s="11">
        <v>11753418.68</v>
      </c>
      <c r="D99" s="11">
        <v>10858229.729999999</v>
      </c>
      <c r="E99" s="11">
        <f t="shared" si="2"/>
        <v>-895188.95000000112</v>
      </c>
      <c r="F99" s="12">
        <f t="shared" si="3"/>
        <v>92.383586645107059</v>
      </c>
    </row>
    <row r="100" spans="1:6" ht="19.5" customHeight="1" x14ac:dyDescent="0.25">
      <c r="A100" s="13" t="s">
        <v>122</v>
      </c>
      <c r="B100" s="15"/>
      <c r="C100" s="6">
        <f>SUM(C65+C99)</f>
        <v>136282948.67000002</v>
      </c>
      <c r="D100" s="6">
        <f>SUM(D65+D99)</f>
        <v>132163948.16999997</v>
      </c>
      <c r="E100" s="11">
        <f t="shared" si="2"/>
        <v>-4119000.5000000447</v>
      </c>
      <c r="F100" s="12">
        <f t="shared" si="3"/>
        <v>96.977611256435367</v>
      </c>
    </row>
  </sheetData>
  <mergeCells count="8">
    <mergeCell ref="A99:B99"/>
    <mergeCell ref="A100:B100"/>
    <mergeCell ref="A8:G8"/>
    <mergeCell ref="A6:F6"/>
    <mergeCell ref="A7:F7"/>
    <mergeCell ref="A65:B65"/>
    <mergeCell ref="A12:F12"/>
    <mergeCell ref="A66:F66"/>
  </mergeCells>
  <pageMargins left="1.1811023622047245" right="0.59055118110236227" top="0.39370078740157483" bottom="0.39370078740157483" header="0" footer="0"/>
  <pageSetup paperSize="9" scale="8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SUPERMEN</dc:creator>
  <cp:lastModifiedBy>SUPERMEN</cp:lastModifiedBy>
  <cp:lastPrinted>2021-02-02T07:06:33Z</cp:lastPrinted>
  <dcterms:created xsi:type="dcterms:W3CDTF">2021-01-25T15:01:49Z</dcterms:created>
  <dcterms:modified xsi:type="dcterms:W3CDTF">2021-02-16T06:18:41Z</dcterms:modified>
</cp:coreProperties>
</file>