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9270"/>
  </bookViews>
  <sheets>
    <sheet name="Лист1" sheetId="1" r:id="rId1"/>
  </sheets>
  <definedNames>
    <definedName name="_xlnm.Print_Titles" localSheetId="0">Лист1!$13:$17</definedName>
  </definedNames>
  <calcPr calcId="114210" fullCalcOnLoad="1"/>
</workbook>
</file>

<file path=xl/calcChain.xml><?xml version="1.0" encoding="utf-8"?>
<calcChain xmlns="http://schemas.openxmlformats.org/spreadsheetml/2006/main">
  <c r="J19" i="1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18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</calcChain>
</file>

<file path=xl/sharedStrings.xml><?xml version="1.0" encoding="utf-8"?>
<sst xmlns="http://schemas.openxmlformats.org/spreadsheetml/2006/main" count="272" uniqueCount="214">
  <si>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</si>
  <si>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</si>
  <si>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</si>
  <si>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</si>
  <si>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</si>
  <si>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</si>
  <si>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</si>
  <si>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</si>
  <si>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</si>
  <si>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</si>
  <si>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</si>
  <si>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</si>
  <si>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</si>
  <si>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</si>
  <si>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</si>
  <si>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</si>
  <si>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</si>
  <si>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</si>
  <si>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Межівської селищної ради</t>
  </si>
  <si>
    <t>0210000</t>
  </si>
  <si>
    <t>Виконавий комітет Межівської селищної ради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</si>
  <si>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</si>
  <si>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</si>
  <si>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</si>
  <si>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</si>
  <si>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</si>
  <si>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</si>
  <si>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</si>
  <si>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0210180</t>
  </si>
  <si>
    <t>0133</t>
  </si>
  <si>
    <t>0180</t>
  </si>
  <si>
    <t>Інша діяльність у сфері державного управління</t>
  </si>
  <si>
    <t>0212010</t>
  </si>
  <si>
    <t>0731</t>
  </si>
  <si>
    <t>2010</t>
  </si>
  <si>
    <t>Багатопрофільна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</si>
  <si>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</si>
  <si>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</si>
  <si>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</si>
  <si>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</si>
  <si>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</si>
  <si>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</si>
  <si>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</si>
  <si>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</si>
  <si>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0212152</t>
  </si>
  <si>
    <t>2152</t>
  </si>
  <si>
    <t>Інші програми та заходи у сфері охорони здоров`я</t>
  </si>
  <si>
    <t>0213032</t>
  </si>
  <si>
    <t>1070</t>
  </si>
  <si>
    <t>3032</t>
  </si>
  <si>
    <t>Надання пільг окремим категоріям громадян з оплати послуг зв`язку</t>
  </si>
  <si>
    <t>0213033</t>
  </si>
  <si>
    <t>3033</t>
  </si>
  <si>
    <t>Компенсаційні виплати на пільговий проїзд автомобільним транспортом окремим категоріям громадян</t>
  </si>
  <si>
    <t>0213035</t>
  </si>
  <si>
    <t>3035</t>
  </si>
  <si>
    <t>Компенсаційні виплати за пільговий проїзд окремих категорій громадян на залізничному транспорті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</si>
  <si>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</si>
  <si>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</si>
  <si>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</si>
  <si>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</si>
  <si>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</si>
  <si>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</si>
  <si>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</si>
  <si>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</si>
  <si>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</si>
  <si>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</si>
  <si>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</si>
  <si>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</si>
  <si>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</si>
  <si>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</si>
  <si>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</si>
  <si>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0213242</t>
  </si>
  <si>
    <t>3242</t>
  </si>
  <si>
    <t>Інші заходи у сфері соціального захисту і соціального забезпечення</t>
  </si>
  <si>
    <t>0215062</t>
  </si>
  <si>
    <t>0810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</si>
  <si>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</si>
  <si>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</si>
  <si>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</si>
  <si>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</si>
  <si>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</si>
  <si>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</si>
  <si>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0216040</t>
  </si>
  <si>
    <t>6040</t>
  </si>
  <si>
    <t>Заходи, пов`язані з поліпшенням питної води</t>
  </si>
  <si>
    <t>0217310</t>
  </si>
  <si>
    <t>0443</t>
  </si>
  <si>
    <t>7310</t>
  </si>
  <si>
    <t>Будівництво-1 об`єктів житлово-комунального господарства</t>
  </si>
  <si>
    <t>0217363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</si>
  <si>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</si>
  <si>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</si>
  <si>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</si>
  <si>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</si>
  <si>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</si>
  <si>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</si>
  <si>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</si>
  <si>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0217680</t>
  </si>
  <si>
    <t>7680</t>
  </si>
  <si>
    <t>Членські внески до асоціацій органів місцевого самоврядування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</si>
  <si>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</si>
  <si>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</si>
  <si>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</si>
  <si>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</si>
  <si>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0600000</t>
  </si>
  <si>
    <t>Відділ освіти, молоді та спорту Межівської селищної ради</t>
  </si>
  <si>
    <t>0610000</t>
  </si>
  <si>
    <t>0610160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</si>
  <si>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</si>
  <si>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</si>
  <si>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</si>
  <si>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</si>
  <si>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</si>
  <si>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</si>
  <si>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</si>
  <si>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</si>
  <si>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</si>
  <si>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</si>
  <si>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</si>
  <si>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</si>
  <si>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</si>
  <si>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</si>
  <si>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</si>
  <si>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</si>
  <si>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</si>
  <si>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</si>
  <si>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</si>
  <si>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</si>
  <si>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</si>
  <si>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</si>
  <si>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</si>
  <si>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</si>
  <si>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</si>
  <si>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</si>
  <si>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</si>
  <si>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</si>
  <si>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</si>
  <si>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</si>
  <si>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</si>
  <si>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</si>
  <si>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</si>
  <si>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</si>
  <si>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0617321</t>
  </si>
  <si>
    <t>7321</t>
  </si>
  <si>
    <t>Будівництво-1 освітніх установ та закладів</t>
  </si>
  <si>
    <t>1000000</t>
  </si>
  <si>
    <t>Відділ культури Межівської селищної ради</t>
  </si>
  <si>
    <t>1010000</t>
  </si>
  <si>
    <t>1010160</t>
  </si>
  <si>
    <t>1011080</t>
  </si>
  <si>
    <t>1080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</si>
  <si>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</si>
  <si>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</si>
  <si>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</si>
  <si>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</si>
  <si>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</si>
  <si>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</si>
  <si>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</si>
  <si>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</si>
  <si>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</si>
  <si>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</si>
  <si>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</si>
  <si>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</si>
  <si>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</si>
  <si>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</si>
  <si>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</si>
  <si>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</si>
  <si>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</si>
  <si>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</si>
  <si>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</si>
  <si>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1017324</t>
  </si>
  <si>
    <t>7324</t>
  </si>
  <si>
    <t>Будівництво-1 установ та закладів культури</t>
  </si>
  <si>
    <t>1500000</t>
  </si>
  <si>
    <t>Відділ будівництва, архітектури, благоустрою та житлово-комунального господарства Межівської селищної ради</t>
  </si>
  <si>
    <t>1510000</t>
  </si>
  <si>
    <t>1510160</t>
  </si>
  <si>
    <t>1513210</t>
  </si>
  <si>
    <t>1050</t>
  </si>
  <si>
    <t>3210</t>
  </si>
  <si>
    <t>Організація та проведення громадських робіт</t>
  </si>
  <si>
    <t>1516030</t>
  </si>
  <si>
    <t>6030</t>
  </si>
  <si>
    <t>Організація благоустрою населених пунктів</t>
  </si>
  <si>
    <t>1517310</t>
  </si>
  <si>
    <t>1517321</t>
  </si>
  <si>
    <t>1517461</t>
  </si>
  <si>
    <t>1518312</t>
  </si>
  <si>
    <t>0512</t>
  </si>
  <si>
    <t>8312</t>
  </si>
  <si>
    <t>Утилізація відходів</t>
  </si>
  <si>
    <t>1518340</t>
  </si>
  <si>
    <t>0540</t>
  </si>
  <si>
    <t>8340</t>
  </si>
  <si>
    <t>Природоохоронні заходи за рахунок цільових фондів</t>
  </si>
  <si>
    <t>3700000</t>
  </si>
  <si>
    <t>Фінансовий відділ Межівської селищної ради</t>
  </si>
  <si>
    <t>3710000</t>
  </si>
  <si>
    <t>3710160</t>
  </si>
  <si>
    <t>3718710</t>
  </si>
  <si>
    <t>8710</t>
  </si>
  <si>
    <t>Резервний фонд місцевого бюджету</t>
  </si>
  <si>
    <t>X</t>
  </si>
  <si>
    <t>УСЬОГО</t>
  </si>
  <si>
    <t>(код бюджету)</t>
  </si>
  <si>
    <t>04537000000</t>
  </si>
  <si>
    <t>видатків  бюджету Межівської селищної територіальної громади  на 2021 рік</t>
  </si>
  <si>
    <t>до рішення селищної ради від 12.02.2021 № 138-03/VІII "Про внесення змін</t>
  </si>
  <si>
    <t>до рішення селищної ради від 22.12.2020 № 37-02/VIII "Про бюджет</t>
  </si>
  <si>
    <t>код бюджету 04537000000"</t>
  </si>
  <si>
    <t xml:space="preserve">Межівської селищної територіальної громади на 2021 рік </t>
  </si>
  <si>
    <t>Секретар ради</t>
  </si>
  <si>
    <t>Любов МАКСІМКІНА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</si>
</sst>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quotePrefix="1" applyNumberFormat="1" applyFont="1" applyFill="1" applyBorder="1" applyAlignment="1">
      <alignment vertical="center" wrapText="1"/>
    </xf>
    <xf numFmtId="0" fontId="2" fillId="0" borderId="0" xfId="0" applyFont="1"/>
    <xf numFmtId="49" fontId="0" fillId="0" borderId="2" xfId="0" quotePrefix="1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0" fillId="0" borderId="0" xfId="0" applyAlignment="1"/>
    <xf numFmtId="0" fontId="0" fillId="0" borderId="0" xfId="0" quotePrefix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5"/>
  <sheetViews>
    <sheetView tabSelected="1" topLeftCell="A13" workbookViewId="0">
      <pane xSplit="4" ySplit="4" topLeftCell="I73" activePane="bottomRight" state="frozen"/>
      <selection activeCell="A13" sqref="A13"/>
      <selection pane="topRight" activeCell="E13" sqref="E13"/>
      <selection pane="bottomLeft" activeCell="A17" sqref="A17"/>
      <selection pane="bottomRight" activeCell="L47" sqref="L47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A1" s="22" t="s">
        <v>206</v>
      </c>
      <c r="B1" s="22"/>
      <c r="L1" t="s">
        <v>0</v>
      </c>
    </row>
    <row r="2" spans="1:16">
      <c r="A2" s="23" t="s">
        <v>205</v>
      </c>
      <c r="B2" s="23"/>
      <c r="I2" s="24"/>
      <c r="J2" s="24"/>
      <c r="K2" s="25"/>
      <c r="L2" s="32" t="s">
        <v>208</v>
      </c>
      <c r="M2" s="33"/>
      <c r="N2" s="33"/>
      <c r="O2" s="33"/>
      <c r="P2" s="33"/>
    </row>
    <row r="3" spans="1:16">
      <c r="A3" s="23"/>
      <c r="B3" s="23"/>
      <c r="I3" s="24"/>
      <c r="J3" s="24"/>
      <c r="K3" s="25"/>
      <c r="L3" s="32" t="s">
        <v>209</v>
      </c>
      <c r="M3" s="33"/>
      <c r="N3" s="33"/>
      <c r="O3" s="33"/>
      <c r="P3" s="33"/>
    </row>
    <row r="4" spans="1:16">
      <c r="A4" s="23"/>
      <c r="B4" s="23"/>
      <c r="I4" s="24"/>
      <c r="J4" s="24"/>
      <c r="K4" s="25"/>
      <c r="L4" s="24" t="s">
        <v>211</v>
      </c>
      <c r="M4" s="25"/>
      <c r="P4" s="25"/>
    </row>
    <row r="5" spans="1:16">
      <c r="I5" s="25"/>
      <c r="J5" s="25"/>
      <c r="K5" s="25"/>
      <c r="L5" s="25" t="s">
        <v>210</v>
      </c>
      <c r="M5" s="25"/>
      <c r="P5" s="25"/>
    </row>
    <row r="6" spans="1:16">
      <c r="I6" s="25"/>
      <c r="J6" s="25"/>
      <c r="K6" s="25"/>
      <c r="L6" s="25"/>
      <c r="M6" s="25"/>
      <c r="P6" s="25"/>
    </row>
    <row r="8" spans="1:16">
      <c r="A8" s="30" t="s">
        <v>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>
      <c r="A9" s="30" t="s">
        <v>207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1" spans="1:16">
      <c r="A11" s="2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1"/>
      <c r="P12" s="1" t="s">
        <v>2</v>
      </c>
    </row>
    <row r="13" spans="1:16">
      <c r="A13" s="27" t="s">
        <v>3</v>
      </c>
      <c r="B13" s="27" t="s">
        <v>4</v>
      </c>
      <c r="C13" s="27" t="s">
        <v>5</v>
      </c>
      <c r="D13" s="28" t="s">
        <v>6</v>
      </c>
      <c r="E13" s="28" t="s">
        <v>7</v>
      </c>
      <c r="F13" s="28"/>
      <c r="G13" s="28"/>
      <c r="H13" s="28"/>
      <c r="I13" s="28"/>
      <c r="J13" s="28" t="s">
        <v>14</v>
      </c>
      <c r="K13" s="28"/>
      <c r="L13" s="28"/>
      <c r="M13" s="28"/>
      <c r="N13" s="28"/>
      <c r="O13" s="28"/>
      <c r="P13" s="29" t="s">
        <v>16</v>
      </c>
    </row>
    <row r="14" spans="1:16">
      <c r="A14" s="28"/>
      <c r="B14" s="28"/>
      <c r="C14" s="28"/>
      <c r="D14" s="28"/>
      <c r="E14" s="29" t="s">
        <v>8</v>
      </c>
      <c r="F14" s="28" t="s">
        <v>9</v>
      </c>
      <c r="G14" s="28" t="s">
        <v>10</v>
      </c>
      <c r="H14" s="28"/>
      <c r="I14" s="28" t="s">
        <v>13</v>
      </c>
      <c r="J14" s="29" t="s">
        <v>8</v>
      </c>
      <c r="K14" s="28" t="s">
        <v>15</v>
      </c>
      <c r="L14" s="28" t="s">
        <v>9</v>
      </c>
      <c r="M14" s="28" t="s">
        <v>10</v>
      </c>
      <c r="N14" s="28"/>
      <c r="O14" s="28" t="s">
        <v>13</v>
      </c>
      <c r="P14" s="28"/>
    </row>
    <row r="15" spans="1:16">
      <c r="A15" s="28"/>
      <c r="B15" s="28"/>
      <c r="C15" s="28"/>
      <c r="D15" s="28"/>
      <c r="E15" s="28"/>
      <c r="F15" s="28"/>
      <c r="G15" s="28" t="s">
        <v>11</v>
      </c>
      <c r="H15" s="28" t="s">
        <v>12</v>
      </c>
      <c r="I15" s="28"/>
      <c r="J15" s="28"/>
      <c r="K15" s="28"/>
      <c r="L15" s="28"/>
      <c r="M15" s="28" t="s">
        <v>11</v>
      </c>
      <c r="N15" s="28" t="s">
        <v>12</v>
      </c>
      <c r="O15" s="28"/>
      <c r="P15" s="28"/>
    </row>
    <row r="16" spans="1:16" ht="44.25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4">
        <v>1</v>
      </c>
      <c r="B17" s="4">
        <v>2</v>
      </c>
      <c r="C17" s="4">
        <v>3</v>
      </c>
      <c r="D17" s="4">
        <v>4</v>
      </c>
      <c r="E17" s="5">
        <v>5</v>
      </c>
      <c r="F17" s="4">
        <v>6</v>
      </c>
      <c r="G17" s="4">
        <v>7</v>
      </c>
      <c r="H17" s="4">
        <v>8</v>
      </c>
      <c r="I17" s="4">
        <v>9</v>
      </c>
      <c r="J17" s="5">
        <v>10</v>
      </c>
      <c r="K17" s="4">
        <v>11</v>
      </c>
      <c r="L17" s="4">
        <v>12</v>
      </c>
      <c r="M17" s="4">
        <v>13</v>
      </c>
      <c r="N17" s="4">
        <v>14</v>
      </c>
      <c r="O17" s="4">
        <v>15</v>
      </c>
      <c r="P17" s="5">
        <v>16</v>
      </c>
    </row>
    <row r="18" spans="1:16">
      <c r="A18" s="6" t="s">
        <v>17</v>
      </c>
      <c r="B18" s="7"/>
      <c r="C18" s="8"/>
      <c r="D18" s="9" t="s">
        <v>18</v>
      </c>
      <c r="E18" s="10">
        <v>22830998.490000002</v>
      </c>
      <c r="F18" s="11">
        <v>22450998.490000002</v>
      </c>
      <c r="G18" s="11">
        <v>12619494.140000001</v>
      </c>
      <c r="H18" s="11">
        <v>680600</v>
      </c>
      <c r="I18" s="11">
        <v>380000</v>
      </c>
      <c r="J18" s="10">
        <f>SUM(L18+O18)</f>
        <v>757809.95</v>
      </c>
      <c r="K18" s="11">
        <v>707809.95</v>
      </c>
      <c r="L18" s="11">
        <v>50000</v>
      </c>
      <c r="M18" s="11">
        <v>0</v>
      </c>
      <c r="N18" s="11">
        <v>0</v>
      </c>
      <c r="O18" s="11">
        <v>707809.95</v>
      </c>
      <c r="P18" s="10">
        <f t="shared" ref="P18:P49" si="0">E18+J18</f>
        <v>23588808.440000001</v>
      </c>
    </row>
    <row r="19" spans="1:16">
      <c r="A19" s="6" t="s">
        <v>19</v>
      </c>
      <c r="B19" s="7"/>
      <c r="C19" s="8"/>
      <c r="D19" s="9" t="s">
        <v>20</v>
      </c>
      <c r="E19" s="10">
        <v>22830998.490000002</v>
      </c>
      <c r="F19" s="11">
        <v>22450998.490000002</v>
      </c>
      <c r="G19" s="11">
        <v>12619494.140000001</v>
      </c>
      <c r="H19" s="11">
        <v>680600</v>
      </c>
      <c r="I19" s="11">
        <v>380000</v>
      </c>
      <c r="J19" s="10">
        <f t="shared" ref="J19:J82" si="1">SUM(L19+O19)</f>
        <v>757809.95</v>
      </c>
      <c r="K19" s="11">
        <v>707809.95</v>
      </c>
      <c r="L19" s="11">
        <v>50000</v>
      </c>
      <c r="M19" s="11">
        <v>0</v>
      </c>
      <c r="N19" s="11">
        <v>0</v>
      </c>
      <c r="O19" s="11">
        <v>707809.95</v>
      </c>
      <c r="P19" s="10">
        <f t="shared" si="0"/>
        <v>23588808.440000001</v>
      </c>
    </row>
    <row r="20" spans="1:16" ht="63.75">
      <c r="A20" s="12" t="s">
        <v>21</v>
      </c>
      <c r="B20" s="12" t="s">
        <v>23</v>
      </c>
      <c r="C20" s="13" t="s">
        <v>22</v>
      </c>
      <c r="D20" s="14" t="s">
        <v>24</v>
      </c>
      <c r="E20" s="15">
        <v>12666000</v>
      </c>
      <c r="F20" s="16">
        <v>12666000</v>
      </c>
      <c r="G20" s="16">
        <v>9255000</v>
      </c>
      <c r="H20" s="16">
        <v>509400</v>
      </c>
      <c r="I20" s="16">
        <v>0</v>
      </c>
      <c r="J20" s="10">
        <f t="shared" si="1"/>
        <v>153000</v>
      </c>
      <c r="K20" s="16">
        <v>153000</v>
      </c>
      <c r="L20" s="16">
        <v>0</v>
      </c>
      <c r="M20" s="16">
        <v>0</v>
      </c>
      <c r="N20" s="16">
        <v>0</v>
      </c>
      <c r="O20" s="16">
        <v>153000</v>
      </c>
      <c r="P20" s="15">
        <f t="shared" si="0"/>
        <v>12819000</v>
      </c>
    </row>
    <row r="21" spans="1:16" ht="38.25">
      <c r="A21" s="12" t="s">
        <v>25</v>
      </c>
      <c r="B21" s="12" t="s">
        <v>26</v>
      </c>
      <c r="C21" s="13" t="s">
        <v>22</v>
      </c>
      <c r="D21" s="14" t="s">
        <v>27</v>
      </c>
      <c r="E21" s="15">
        <v>120543.49000000002</v>
      </c>
      <c r="F21" s="16">
        <v>120543.48999999999</v>
      </c>
      <c r="G21" s="16">
        <v>98806.140000000014</v>
      </c>
      <c r="H21" s="16">
        <v>0</v>
      </c>
      <c r="I21" s="16">
        <v>0</v>
      </c>
      <c r="J21" s="10">
        <f t="shared" si="1"/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120543.49000000002</v>
      </c>
    </row>
    <row r="22" spans="1:16">
      <c r="A22" s="12" t="s">
        <v>28</v>
      </c>
      <c r="B22" s="12" t="s">
        <v>30</v>
      </c>
      <c r="C22" s="13" t="s">
        <v>29</v>
      </c>
      <c r="D22" s="14" t="s">
        <v>31</v>
      </c>
      <c r="E22" s="15">
        <v>78000</v>
      </c>
      <c r="F22" s="16">
        <v>78000</v>
      </c>
      <c r="G22" s="16">
        <v>0</v>
      </c>
      <c r="H22" s="16">
        <v>0</v>
      </c>
      <c r="I22" s="16">
        <v>0</v>
      </c>
      <c r="J22" s="10">
        <f t="shared" si="1"/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78000</v>
      </c>
    </row>
    <row r="23" spans="1:16" ht="25.5">
      <c r="A23" s="12" t="s">
        <v>32</v>
      </c>
      <c r="B23" s="12" t="s">
        <v>34</v>
      </c>
      <c r="C23" s="13" t="s">
        <v>33</v>
      </c>
      <c r="D23" s="14" t="s">
        <v>35</v>
      </c>
      <c r="E23" s="15">
        <v>1969000</v>
      </c>
      <c r="F23" s="16">
        <v>1969000</v>
      </c>
      <c r="G23" s="16">
        <v>0</v>
      </c>
      <c r="H23" s="16">
        <v>0</v>
      </c>
      <c r="I23" s="16">
        <v>0</v>
      </c>
      <c r="J23" s="10">
        <f t="shared" si="1"/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1969000</v>
      </c>
    </row>
    <row r="24" spans="1:16" ht="38.25">
      <c r="A24" s="12" t="s">
        <v>36</v>
      </c>
      <c r="B24" s="12" t="s">
        <v>38</v>
      </c>
      <c r="C24" s="13" t="s">
        <v>37</v>
      </c>
      <c r="D24" s="14" t="s">
        <v>39</v>
      </c>
      <c r="E24" s="15">
        <v>1400000</v>
      </c>
      <c r="F24" s="16">
        <v>1400000</v>
      </c>
      <c r="G24" s="16">
        <v>0</v>
      </c>
      <c r="H24" s="16">
        <v>0</v>
      </c>
      <c r="I24" s="16">
        <v>0</v>
      </c>
      <c r="J24" s="10">
        <f t="shared" si="1"/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1400000</v>
      </c>
    </row>
    <row r="25" spans="1:16" ht="25.5">
      <c r="A25" s="12" t="s">
        <v>40</v>
      </c>
      <c r="B25" s="12" t="s">
        <v>42</v>
      </c>
      <c r="C25" s="13" t="s">
        <v>41</v>
      </c>
      <c r="D25" s="14" t="s">
        <v>43</v>
      </c>
      <c r="E25" s="15">
        <v>771814</v>
      </c>
      <c r="F25" s="16">
        <v>771814</v>
      </c>
      <c r="G25" s="16">
        <v>0</v>
      </c>
      <c r="H25" s="16">
        <v>0</v>
      </c>
      <c r="I25" s="16">
        <v>0</v>
      </c>
      <c r="J25" s="10">
        <f t="shared" si="1"/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771814</v>
      </c>
    </row>
    <row r="26" spans="1:16" ht="25.5">
      <c r="A26" s="12" t="s">
        <v>44</v>
      </c>
      <c r="B26" s="12" t="s">
        <v>45</v>
      </c>
      <c r="C26" s="13" t="s">
        <v>41</v>
      </c>
      <c r="D26" s="14" t="s">
        <v>46</v>
      </c>
      <c r="E26" s="15">
        <v>0</v>
      </c>
      <c r="F26" s="16">
        <v>0</v>
      </c>
      <c r="G26" s="16">
        <v>0</v>
      </c>
      <c r="H26" s="16">
        <v>0</v>
      </c>
      <c r="I26" s="16">
        <v>0</v>
      </c>
      <c r="J26" s="10">
        <f t="shared" si="1"/>
        <v>99000</v>
      </c>
      <c r="K26" s="16">
        <v>99000</v>
      </c>
      <c r="L26" s="16">
        <v>0</v>
      </c>
      <c r="M26" s="16">
        <v>0</v>
      </c>
      <c r="N26" s="16">
        <v>0</v>
      </c>
      <c r="O26" s="16">
        <v>99000</v>
      </c>
      <c r="P26" s="15">
        <f t="shared" si="0"/>
        <v>99000</v>
      </c>
    </row>
    <row r="27" spans="1:16" ht="25.5">
      <c r="A27" s="12" t="s">
        <v>47</v>
      </c>
      <c r="B27" s="12" t="s">
        <v>49</v>
      </c>
      <c r="C27" s="13" t="s">
        <v>48</v>
      </c>
      <c r="D27" s="14" t="s">
        <v>50</v>
      </c>
      <c r="E27" s="15">
        <v>20000</v>
      </c>
      <c r="F27" s="16">
        <v>20000</v>
      </c>
      <c r="G27" s="16">
        <v>0</v>
      </c>
      <c r="H27" s="16">
        <v>0</v>
      </c>
      <c r="I27" s="16">
        <v>0</v>
      </c>
      <c r="J27" s="10">
        <f t="shared" si="1"/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20000</v>
      </c>
    </row>
    <row r="28" spans="1:16" ht="38.25">
      <c r="A28" s="12" t="s">
        <v>51</v>
      </c>
      <c r="B28" s="12" t="s">
        <v>52</v>
      </c>
      <c r="C28" s="13" t="s">
        <v>48</v>
      </c>
      <c r="D28" s="14" t="s">
        <v>53</v>
      </c>
      <c r="E28" s="15">
        <v>30000</v>
      </c>
      <c r="F28" s="16">
        <v>30000</v>
      </c>
      <c r="G28" s="16">
        <v>0</v>
      </c>
      <c r="H28" s="16">
        <v>0</v>
      </c>
      <c r="I28" s="16">
        <v>0</v>
      </c>
      <c r="J28" s="10">
        <f t="shared" si="1"/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30000</v>
      </c>
    </row>
    <row r="29" spans="1:16" ht="38.25">
      <c r="A29" s="12" t="s">
        <v>54</v>
      </c>
      <c r="B29" s="12" t="s">
        <v>55</v>
      </c>
      <c r="C29" s="13" t="s">
        <v>48</v>
      </c>
      <c r="D29" s="14" t="s">
        <v>56</v>
      </c>
      <c r="E29" s="15">
        <v>28000</v>
      </c>
      <c r="F29" s="16">
        <v>28000</v>
      </c>
      <c r="G29" s="16">
        <v>0</v>
      </c>
      <c r="H29" s="16">
        <v>0</v>
      </c>
      <c r="I29" s="16">
        <v>0</v>
      </c>
      <c r="J29" s="10">
        <f t="shared" si="1"/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28000</v>
      </c>
    </row>
    <row r="30" spans="1:16" ht="38.25">
      <c r="A30" s="12" t="s">
        <v>57</v>
      </c>
      <c r="B30" s="12" t="s">
        <v>58</v>
      </c>
      <c r="C30" s="13" t="s">
        <v>48</v>
      </c>
      <c r="D30" s="14" t="s">
        <v>59</v>
      </c>
      <c r="E30" s="15">
        <v>11641</v>
      </c>
      <c r="F30" s="16">
        <v>11641</v>
      </c>
      <c r="G30" s="16">
        <v>0</v>
      </c>
      <c r="H30" s="16">
        <v>0</v>
      </c>
      <c r="I30" s="16">
        <v>0</v>
      </c>
      <c r="J30" s="10">
        <f t="shared" si="1"/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11641</v>
      </c>
    </row>
    <row r="31" spans="1:16" ht="25.5">
      <c r="A31" s="12" t="s">
        <v>60</v>
      </c>
      <c r="B31" s="12" t="s">
        <v>62</v>
      </c>
      <c r="C31" s="13" t="s">
        <v>61</v>
      </c>
      <c r="D31" s="14" t="s">
        <v>63</v>
      </c>
      <c r="E31" s="15">
        <v>39000</v>
      </c>
      <c r="F31" s="16">
        <v>39000</v>
      </c>
      <c r="G31" s="16">
        <v>0</v>
      </c>
      <c r="H31" s="16">
        <v>0</v>
      </c>
      <c r="I31" s="16">
        <v>0</v>
      </c>
      <c r="J31" s="10">
        <f t="shared" si="1"/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39000</v>
      </c>
    </row>
    <row r="32" spans="1:16" ht="76.5">
      <c r="A32" s="12" t="s">
        <v>64</v>
      </c>
      <c r="B32" s="12" t="s">
        <v>66</v>
      </c>
      <c r="C32" s="13" t="s">
        <v>65</v>
      </c>
      <c r="D32" s="14" t="s">
        <v>67</v>
      </c>
      <c r="E32" s="15">
        <v>400000</v>
      </c>
      <c r="F32" s="16">
        <v>400000</v>
      </c>
      <c r="G32" s="16">
        <v>0</v>
      </c>
      <c r="H32" s="16">
        <v>0</v>
      </c>
      <c r="I32" s="16">
        <v>0</v>
      </c>
      <c r="J32" s="10">
        <f t="shared" si="1"/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400000</v>
      </c>
    </row>
    <row r="33" spans="1:16" ht="38.25">
      <c r="A33" s="12" t="s">
        <v>68</v>
      </c>
      <c r="B33" s="12" t="s">
        <v>70</v>
      </c>
      <c r="C33" s="13" t="s">
        <v>69</v>
      </c>
      <c r="D33" s="14" t="s">
        <v>71</v>
      </c>
      <c r="E33" s="15">
        <v>4435000</v>
      </c>
      <c r="F33" s="16">
        <v>4435000</v>
      </c>
      <c r="G33" s="16">
        <v>3265688</v>
      </c>
      <c r="H33" s="16">
        <v>171200</v>
      </c>
      <c r="I33" s="16">
        <v>0</v>
      </c>
      <c r="J33" s="10">
        <f t="shared" si="1"/>
        <v>50000</v>
      </c>
      <c r="K33" s="16">
        <v>0</v>
      </c>
      <c r="L33" s="16">
        <v>50000</v>
      </c>
      <c r="M33" s="16">
        <v>0</v>
      </c>
      <c r="N33" s="16">
        <v>0</v>
      </c>
      <c r="O33" s="16">
        <v>0</v>
      </c>
      <c r="P33" s="15">
        <f t="shared" si="0"/>
        <v>4485000</v>
      </c>
    </row>
    <row r="34" spans="1:16" ht="25.5">
      <c r="A34" s="12" t="s">
        <v>72</v>
      </c>
      <c r="B34" s="12" t="s">
        <v>73</v>
      </c>
      <c r="C34" s="13" t="s">
        <v>69</v>
      </c>
      <c r="D34" s="14" t="s">
        <v>74</v>
      </c>
      <c r="E34" s="15">
        <v>397000</v>
      </c>
      <c r="F34" s="16">
        <v>397000</v>
      </c>
      <c r="G34" s="16">
        <v>0</v>
      </c>
      <c r="H34" s="16">
        <v>0</v>
      </c>
      <c r="I34" s="16">
        <v>0</v>
      </c>
      <c r="J34" s="10">
        <f t="shared" si="1"/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397000</v>
      </c>
    </row>
    <row r="35" spans="1:16" ht="38.25">
      <c r="A35" s="12" t="s">
        <v>75</v>
      </c>
      <c r="B35" s="12" t="s">
        <v>77</v>
      </c>
      <c r="C35" s="13" t="s">
        <v>76</v>
      </c>
      <c r="D35" s="14" t="s">
        <v>78</v>
      </c>
      <c r="E35" s="15">
        <v>30000</v>
      </c>
      <c r="F35" s="16">
        <v>30000</v>
      </c>
      <c r="G35" s="16">
        <v>0</v>
      </c>
      <c r="H35" s="16">
        <v>0</v>
      </c>
      <c r="I35" s="16">
        <v>0</v>
      </c>
      <c r="J35" s="10">
        <f t="shared" si="1"/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30000</v>
      </c>
    </row>
    <row r="36" spans="1:16" ht="51">
      <c r="A36" s="12" t="s">
        <v>79</v>
      </c>
      <c r="B36" s="12" t="s">
        <v>81</v>
      </c>
      <c r="C36" s="13" t="s">
        <v>80</v>
      </c>
      <c r="D36" s="14" t="s">
        <v>82</v>
      </c>
      <c r="E36" s="15">
        <v>350000</v>
      </c>
      <c r="F36" s="16">
        <v>0</v>
      </c>
      <c r="G36" s="16">
        <v>0</v>
      </c>
      <c r="H36" s="16">
        <v>0</v>
      </c>
      <c r="I36" s="16">
        <v>350000</v>
      </c>
      <c r="J36" s="10">
        <f t="shared" si="1"/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350000</v>
      </c>
    </row>
    <row r="37" spans="1:16">
      <c r="A37" s="12" t="s">
        <v>83</v>
      </c>
      <c r="B37" s="12" t="s">
        <v>84</v>
      </c>
      <c r="C37" s="13" t="s">
        <v>80</v>
      </c>
      <c r="D37" s="14" t="s">
        <v>85</v>
      </c>
      <c r="E37" s="15">
        <v>30000</v>
      </c>
      <c r="F37" s="16">
        <v>0</v>
      </c>
      <c r="G37" s="16">
        <v>0</v>
      </c>
      <c r="H37" s="16">
        <v>0</v>
      </c>
      <c r="I37" s="16">
        <v>30000</v>
      </c>
      <c r="J37" s="10">
        <f t="shared" si="1"/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30000</v>
      </c>
    </row>
    <row r="38" spans="1:16" ht="25.5">
      <c r="A38" s="12" t="s">
        <v>86</v>
      </c>
      <c r="B38" s="12" t="s">
        <v>88</v>
      </c>
      <c r="C38" s="13" t="s">
        <v>87</v>
      </c>
      <c r="D38" s="14" t="s">
        <v>89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0">
        <f t="shared" si="1"/>
        <v>200000</v>
      </c>
      <c r="K38" s="16">
        <v>200000</v>
      </c>
      <c r="L38" s="16">
        <v>0</v>
      </c>
      <c r="M38" s="16">
        <v>0</v>
      </c>
      <c r="N38" s="16">
        <v>0</v>
      </c>
      <c r="O38" s="16">
        <v>200000</v>
      </c>
      <c r="P38" s="15">
        <f t="shared" si="0"/>
        <v>200000</v>
      </c>
    </row>
    <row r="39" spans="1:16" ht="38.25">
      <c r="A39" s="12" t="s">
        <v>90</v>
      </c>
      <c r="B39" s="12" t="s">
        <v>92</v>
      </c>
      <c r="C39" s="13" t="s">
        <v>91</v>
      </c>
      <c r="D39" s="14" t="s">
        <v>93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0">
        <f t="shared" si="1"/>
        <v>89924.95</v>
      </c>
      <c r="K39" s="16">
        <v>89924.95</v>
      </c>
      <c r="L39" s="16">
        <v>0</v>
      </c>
      <c r="M39" s="16">
        <v>0</v>
      </c>
      <c r="N39" s="16">
        <v>0</v>
      </c>
      <c r="O39" s="16">
        <v>89924.95</v>
      </c>
      <c r="P39" s="15">
        <f t="shared" si="0"/>
        <v>89924.95</v>
      </c>
    </row>
    <row r="40" spans="1:16" ht="38.25">
      <c r="A40" s="12" t="s">
        <v>94</v>
      </c>
      <c r="B40" s="12" t="s">
        <v>96</v>
      </c>
      <c r="C40" s="13" t="s">
        <v>95</v>
      </c>
      <c r="D40" s="14" t="s">
        <v>97</v>
      </c>
      <c r="E40" s="15">
        <v>0</v>
      </c>
      <c r="F40" s="16">
        <v>0</v>
      </c>
      <c r="G40" s="16">
        <v>0</v>
      </c>
      <c r="H40" s="16">
        <v>0</v>
      </c>
      <c r="I40" s="16">
        <v>0</v>
      </c>
      <c r="J40" s="10">
        <f t="shared" si="1"/>
        <v>165885</v>
      </c>
      <c r="K40" s="16">
        <v>165885</v>
      </c>
      <c r="L40" s="16">
        <v>0</v>
      </c>
      <c r="M40" s="16">
        <v>0</v>
      </c>
      <c r="N40" s="16">
        <v>0</v>
      </c>
      <c r="O40" s="16">
        <v>165885</v>
      </c>
      <c r="P40" s="15">
        <f t="shared" si="0"/>
        <v>165885</v>
      </c>
    </row>
    <row r="41" spans="1:16" ht="25.5">
      <c r="A41" s="12" t="s">
        <v>98</v>
      </c>
      <c r="B41" s="12" t="s">
        <v>99</v>
      </c>
      <c r="C41" s="13" t="s">
        <v>91</v>
      </c>
      <c r="D41" s="14" t="s">
        <v>100</v>
      </c>
      <c r="E41" s="15">
        <v>35000</v>
      </c>
      <c r="F41" s="16">
        <v>35000</v>
      </c>
      <c r="G41" s="16">
        <v>0</v>
      </c>
      <c r="H41" s="16">
        <v>0</v>
      </c>
      <c r="I41" s="16">
        <v>0</v>
      </c>
      <c r="J41" s="10">
        <f t="shared" si="1"/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35000</v>
      </c>
    </row>
    <row r="42" spans="1:16" ht="38.25">
      <c r="A42" s="12" t="s">
        <v>101</v>
      </c>
      <c r="B42" s="12" t="s">
        <v>103</v>
      </c>
      <c r="C42" s="13" t="s">
        <v>102</v>
      </c>
      <c r="D42" s="14" t="s">
        <v>104</v>
      </c>
      <c r="E42" s="15">
        <v>20000</v>
      </c>
      <c r="F42" s="16">
        <v>20000</v>
      </c>
      <c r="G42" s="16">
        <v>0</v>
      </c>
      <c r="H42" s="16">
        <v>0</v>
      </c>
      <c r="I42" s="16">
        <v>0</v>
      </c>
      <c r="J42" s="10">
        <f t="shared" si="1"/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20000</v>
      </c>
    </row>
    <row r="43" spans="1:16" ht="25.5">
      <c r="A43" s="6" t="s">
        <v>105</v>
      </c>
      <c r="B43" s="7"/>
      <c r="C43" s="8"/>
      <c r="D43" s="9" t="s">
        <v>106</v>
      </c>
      <c r="E43" s="10">
        <v>88212308.510000005</v>
      </c>
      <c r="F43" s="11">
        <v>88212308.510000005</v>
      </c>
      <c r="G43" s="11">
        <v>62735368.859999999</v>
      </c>
      <c r="H43" s="11">
        <v>7053066</v>
      </c>
      <c r="I43" s="11">
        <v>0</v>
      </c>
      <c r="J43" s="10">
        <f t="shared" si="1"/>
        <v>1579984</v>
      </c>
      <c r="K43" s="11">
        <v>730887</v>
      </c>
      <c r="L43" s="11">
        <v>829097</v>
      </c>
      <c r="M43" s="11">
        <v>19751</v>
      </c>
      <c r="N43" s="11">
        <v>0</v>
      </c>
      <c r="O43" s="11">
        <v>750887</v>
      </c>
      <c r="P43" s="10">
        <f t="shared" si="0"/>
        <v>89792292.510000005</v>
      </c>
    </row>
    <row r="44" spans="1:16" ht="25.5">
      <c r="A44" s="6" t="s">
        <v>107</v>
      </c>
      <c r="B44" s="7"/>
      <c r="C44" s="8"/>
      <c r="D44" s="9" t="s">
        <v>106</v>
      </c>
      <c r="E44" s="10">
        <v>88212308.510000005</v>
      </c>
      <c r="F44" s="11">
        <v>88212308.510000005</v>
      </c>
      <c r="G44" s="11">
        <v>62735368.859999999</v>
      </c>
      <c r="H44" s="11">
        <v>7053066</v>
      </c>
      <c r="I44" s="11">
        <v>0</v>
      </c>
      <c r="J44" s="10">
        <f t="shared" si="1"/>
        <v>1579984</v>
      </c>
      <c r="K44" s="11">
        <v>730887</v>
      </c>
      <c r="L44" s="11">
        <v>829097</v>
      </c>
      <c r="M44" s="11">
        <v>19751</v>
      </c>
      <c r="N44" s="11">
        <v>0</v>
      </c>
      <c r="O44" s="11">
        <v>750887</v>
      </c>
      <c r="P44" s="10">
        <f t="shared" si="0"/>
        <v>89792292.510000005</v>
      </c>
    </row>
    <row r="45" spans="1:16" ht="38.25">
      <c r="A45" s="12" t="s">
        <v>108</v>
      </c>
      <c r="B45" s="12" t="s">
        <v>26</v>
      </c>
      <c r="C45" s="13" t="s">
        <v>22</v>
      </c>
      <c r="D45" s="14" t="s">
        <v>27</v>
      </c>
      <c r="E45" s="15">
        <v>629086.50999999989</v>
      </c>
      <c r="F45" s="16">
        <v>629086.50999999989</v>
      </c>
      <c r="G45" s="16">
        <v>515243.85999999993</v>
      </c>
      <c r="H45" s="16">
        <v>0</v>
      </c>
      <c r="I45" s="16">
        <v>0</v>
      </c>
      <c r="J45" s="10">
        <f t="shared" si="1"/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629086.50999999989</v>
      </c>
    </row>
    <row r="46" spans="1:16">
      <c r="A46" s="12" t="s">
        <v>109</v>
      </c>
      <c r="B46" s="12" t="s">
        <v>65</v>
      </c>
      <c r="C46" s="13" t="s">
        <v>110</v>
      </c>
      <c r="D46" s="14" t="s">
        <v>111</v>
      </c>
      <c r="E46" s="15">
        <v>17185741</v>
      </c>
      <c r="F46" s="16">
        <v>17185741</v>
      </c>
      <c r="G46" s="16">
        <v>11412872</v>
      </c>
      <c r="H46" s="16">
        <v>2163067</v>
      </c>
      <c r="I46" s="16">
        <v>0</v>
      </c>
      <c r="J46" s="10">
        <f t="shared" si="1"/>
        <v>700000</v>
      </c>
      <c r="K46" s="16">
        <v>0</v>
      </c>
      <c r="L46" s="16">
        <v>700000</v>
      </c>
      <c r="M46" s="16">
        <v>0</v>
      </c>
      <c r="N46" s="16">
        <v>0</v>
      </c>
      <c r="O46" s="16">
        <v>0</v>
      </c>
      <c r="P46" s="15">
        <f t="shared" si="0"/>
        <v>17885741</v>
      </c>
    </row>
    <row r="47" spans="1:16" ht="25.5">
      <c r="A47" s="12" t="s">
        <v>112</v>
      </c>
      <c r="B47" s="12" t="s">
        <v>114</v>
      </c>
      <c r="C47" s="13" t="s">
        <v>113</v>
      </c>
      <c r="D47" s="14" t="s">
        <v>115</v>
      </c>
      <c r="E47" s="15">
        <v>18104340</v>
      </c>
      <c r="F47" s="16">
        <v>18104340</v>
      </c>
      <c r="G47" s="16">
        <v>8696288</v>
      </c>
      <c r="H47" s="16">
        <v>4128840</v>
      </c>
      <c r="I47" s="16">
        <v>0</v>
      </c>
      <c r="J47" s="10">
        <f t="shared" si="1"/>
        <v>20000</v>
      </c>
      <c r="K47" s="16">
        <v>20000</v>
      </c>
      <c r="L47" s="16"/>
      <c r="M47" s="16">
        <v>0</v>
      </c>
      <c r="N47" s="16">
        <v>0</v>
      </c>
      <c r="O47" s="16">
        <v>20000</v>
      </c>
      <c r="P47" s="15">
        <f t="shared" si="0"/>
        <v>18124340</v>
      </c>
    </row>
    <row r="48" spans="1:16" ht="25.5">
      <c r="A48" s="12" t="s">
        <v>116</v>
      </c>
      <c r="B48" s="12" t="s">
        <v>117</v>
      </c>
      <c r="C48" s="13" t="s">
        <v>113</v>
      </c>
      <c r="D48" s="14" t="s">
        <v>115</v>
      </c>
      <c r="E48" s="15">
        <v>40945900</v>
      </c>
      <c r="F48" s="16">
        <v>40945900</v>
      </c>
      <c r="G48" s="16">
        <v>33562213</v>
      </c>
      <c r="H48" s="16">
        <v>0</v>
      </c>
      <c r="I48" s="16">
        <v>0</v>
      </c>
      <c r="J48" s="10">
        <f t="shared" si="1"/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0"/>
        <v>40945900</v>
      </c>
    </row>
    <row r="49" spans="1:16" ht="38.25">
      <c r="A49" s="12" t="s">
        <v>118</v>
      </c>
      <c r="B49" s="12" t="s">
        <v>48</v>
      </c>
      <c r="C49" s="13" t="s">
        <v>119</v>
      </c>
      <c r="D49" s="14" t="s">
        <v>120</v>
      </c>
      <c r="E49" s="15">
        <v>1608662</v>
      </c>
      <c r="F49" s="16">
        <v>1608662</v>
      </c>
      <c r="G49" s="16">
        <v>1097827</v>
      </c>
      <c r="H49" s="16">
        <v>204074</v>
      </c>
      <c r="I49" s="16">
        <v>0</v>
      </c>
      <c r="J49" s="10">
        <f t="shared" si="1"/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0"/>
        <v>1608662</v>
      </c>
    </row>
    <row r="50" spans="1:16" ht="25.5">
      <c r="A50" s="12" t="s">
        <v>121</v>
      </c>
      <c r="B50" s="12" t="s">
        <v>123</v>
      </c>
      <c r="C50" s="13" t="s">
        <v>122</v>
      </c>
      <c r="D50" s="14" t="s">
        <v>124</v>
      </c>
      <c r="E50" s="15">
        <v>5744912</v>
      </c>
      <c r="F50" s="16">
        <v>5744912</v>
      </c>
      <c r="G50" s="16">
        <v>4219749</v>
      </c>
      <c r="H50" s="16">
        <v>541843</v>
      </c>
      <c r="I50" s="16">
        <v>0</v>
      </c>
      <c r="J50" s="10">
        <f t="shared" si="1"/>
        <v>142097</v>
      </c>
      <c r="K50" s="16">
        <v>0</v>
      </c>
      <c r="L50" s="16">
        <v>122097</v>
      </c>
      <c r="M50" s="16">
        <v>19751</v>
      </c>
      <c r="N50" s="16">
        <v>0</v>
      </c>
      <c r="O50" s="16">
        <v>20000</v>
      </c>
      <c r="P50" s="15">
        <f t="shared" ref="P50:P82" si="2">E50+J50</f>
        <v>5887009</v>
      </c>
    </row>
    <row r="51" spans="1:16">
      <c r="A51" s="12" t="s">
        <v>125</v>
      </c>
      <c r="B51" s="12" t="s">
        <v>126</v>
      </c>
      <c r="C51" s="13" t="s">
        <v>122</v>
      </c>
      <c r="D51" s="14" t="s">
        <v>127</v>
      </c>
      <c r="E51" s="15">
        <v>9050</v>
      </c>
      <c r="F51" s="16">
        <v>9050</v>
      </c>
      <c r="G51" s="16">
        <v>0</v>
      </c>
      <c r="H51" s="16">
        <v>0</v>
      </c>
      <c r="I51" s="16">
        <v>0</v>
      </c>
      <c r="J51" s="10">
        <f t="shared" si="1"/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2"/>
        <v>9050</v>
      </c>
    </row>
    <row r="52" spans="1:16" ht="25.5">
      <c r="A52" s="12" t="s">
        <v>128</v>
      </c>
      <c r="B52" s="12" t="s">
        <v>129</v>
      </c>
      <c r="C52" s="13" t="s">
        <v>122</v>
      </c>
      <c r="D52" s="14" t="s">
        <v>130</v>
      </c>
      <c r="E52" s="15">
        <v>77800</v>
      </c>
      <c r="F52" s="16">
        <v>77800</v>
      </c>
      <c r="G52" s="16">
        <v>40372</v>
      </c>
      <c r="H52" s="16">
        <v>0</v>
      </c>
      <c r="I52" s="16">
        <v>0</v>
      </c>
      <c r="J52" s="10">
        <f t="shared" si="1"/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2"/>
        <v>77800</v>
      </c>
    </row>
    <row r="53" spans="1:16" ht="25.5">
      <c r="A53" s="12" t="s">
        <v>131</v>
      </c>
      <c r="B53" s="12" t="s">
        <v>132</v>
      </c>
      <c r="C53" s="13" t="s">
        <v>122</v>
      </c>
      <c r="D53" s="14" t="s">
        <v>133</v>
      </c>
      <c r="E53" s="15">
        <v>940403</v>
      </c>
      <c r="F53" s="16">
        <v>940403</v>
      </c>
      <c r="G53" s="16">
        <v>770822</v>
      </c>
      <c r="H53" s="16">
        <v>0</v>
      </c>
      <c r="I53" s="16">
        <v>0</v>
      </c>
      <c r="J53" s="10">
        <f t="shared" si="1"/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2"/>
        <v>940403</v>
      </c>
    </row>
    <row r="54" spans="1:16" ht="25.5">
      <c r="A54" s="12" t="s">
        <v>134</v>
      </c>
      <c r="B54" s="12" t="s">
        <v>135</v>
      </c>
      <c r="C54" s="13" t="s">
        <v>122</v>
      </c>
      <c r="D54" s="14" t="s">
        <v>136</v>
      </c>
      <c r="E54" s="15">
        <v>951833</v>
      </c>
      <c r="F54" s="16">
        <v>951833</v>
      </c>
      <c r="G54" s="16">
        <v>785697</v>
      </c>
      <c r="H54" s="16">
        <v>0</v>
      </c>
      <c r="I54" s="16">
        <v>0</v>
      </c>
      <c r="J54" s="10">
        <f t="shared" si="1"/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2"/>
        <v>951833</v>
      </c>
    </row>
    <row r="55" spans="1:16" ht="51">
      <c r="A55" s="12" t="s">
        <v>137</v>
      </c>
      <c r="B55" s="12" t="s">
        <v>138</v>
      </c>
      <c r="C55" s="13" t="s">
        <v>122</v>
      </c>
      <c r="D55" s="14" t="s">
        <v>139</v>
      </c>
      <c r="E55" s="15">
        <v>198819</v>
      </c>
      <c r="F55" s="16">
        <v>198819</v>
      </c>
      <c r="G55" s="16">
        <v>162966</v>
      </c>
      <c r="H55" s="16">
        <v>0</v>
      </c>
      <c r="I55" s="16">
        <v>0</v>
      </c>
      <c r="J55" s="10">
        <f t="shared" si="1"/>
        <v>100887</v>
      </c>
      <c r="K55" s="16">
        <v>100887</v>
      </c>
      <c r="L55" s="16">
        <v>0</v>
      </c>
      <c r="M55" s="16">
        <v>0</v>
      </c>
      <c r="N55" s="16">
        <v>0</v>
      </c>
      <c r="O55" s="16">
        <v>100887</v>
      </c>
      <c r="P55" s="15">
        <f t="shared" si="2"/>
        <v>299706</v>
      </c>
    </row>
    <row r="56" spans="1:16" ht="38.25">
      <c r="A56" s="12" t="s">
        <v>140</v>
      </c>
      <c r="B56" s="12" t="s">
        <v>141</v>
      </c>
      <c r="C56" s="13" t="s">
        <v>76</v>
      </c>
      <c r="D56" s="14" t="s">
        <v>142</v>
      </c>
      <c r="E56" s="15">
        <v>1815762</v>
      </c>
      <c r="F56" s="16">
        <v>1815762</v>
      </c>
      <c r="G56" s="16">
        <v>1471319</v>
      </c>
      <c r="H56" s="16">
        <v>15242</v>
      </c>
      <c r="I56" s="16">
        <v>0</v>
      </c>
      <c r="J56" s="10">
        <f t="shared" si="1"/>
        <v>7000</v>
      </c>
      <c r="K56" s="16">
        <v>0</v>
      </c>
      <c r="L56" s="16">
        <v>7000</v>
      </c>
      <c r="M56" s="16">
        <v>0</v>
      </c>
      <c r="N56" s="16">
        <v>0</v>
      </c>
      <c r="O56" s="16">
        <v>0</v>
      </c>
      <c r="P56" s="15">
        <f t="shared" si="2"/>
        <v>1822762</v>
      </c>
    </row>
    <row r="57" spans="1:16">
      <c r="A57" s="12" t="s">
        <v>143</v>
      </c>
      <c r="B57" s="12" t="s">
        <v>144</v>
      </c>
      <c r="C57" s="13" t="s">
        <v>87</v>
      </c>
      <c r="D57" s="14" t="s">
        <v>145</v>
      </c>
      <c r="E57" s="15">
        <v>0</v>
      </c>
      <c r="F57" s="16">
        <v>0</v>
      </c>
      <c r="G57" s="16">
        <v>0</v>
      </c>
      <c r="H57" s="16">
        <v>0</v>
      </c>
      <c r="I57" s="16">
        <v>0</v>
      </c>
      <c r="J57" s="10">
        <f t="shared" si="1"/>
        <v>610000</v>
      </c>
      <c r="K57" s="16">
        <v>610000</v>
      </c>
      <c r="L57" s="16">
        <v>0</v>
      </c>
      <c r="M57" s="16">
        <v>0</v>
      </c>
      <c r="N57" s="16">
        <v>0</v>
      </c>
      <c r="O57" s="16">
        <v>610000</v>
      </c>
      <c r="P57" s="15">
        <f t="shared" si="2"/>
        <v>610000</v>
      </c>
    </row>
    <row r="58" spans="1:16">
      <c r="A58" s="6" t="s">
        <v>146</v>
      </c>
      <c r="B58" s="7"/>
      <c r="C58" s="8"/>
      <c r="D58" s="9" t="s">
        <v>147</v>
      </c>
      <c r="E58" s="10">
        <v>9539370</v>
      </c>
      <c r="F58" s="11">
        <v>9539370</v>
      </c>
      <c r="G58" s="11">
        <v>6708140</v>
      </c>
      <c r="H58" s="11">
        <v>719683</v>
      </c>
      <c r="I58" s="11">
        <v>0</v>
      </c>
      <c r="J58" s="10">
        <f t="shared" si="1"/>
        <v>207800</v>
      </c>
      <c r="K58" s="11">
        <v>100000</v>
      </c>
      <c r="L58" s="11">
        <v>107800</v>
      </c>
      <c r="M58" s="11">
        <v>73800</v>
      </c>
      <c r="N58" s="11">
        <v>3000</v>
      </c>
      <c r="O58" s="11">
        <v>100000</v>
      </c>
      <c r="P58" s="10">
        <f t="shared" si="2"/>
        <v>9747170</v>
      </c>
    </row>
    <row r="59" spans="1:16">
      <c r="A59" s="6" t="s">
        <v>148</v>
      </c>
      <c r="B59" s="7"/>
      <c r="C59" s="8"/>
      <c r="D59" s="9" t="s">
        <v>147</v>
      </c>
      <c r="E59" s="10">
        <v>9539370</v>
      </c>
      <c r="F59" s="11">
        <v>9539370</v>
      </c>
      <c r="G59" s="11">
        <v>6708140</v>
      </c>
      <c r="H59" s="11">
        <v>719683</v>
      </c>
      <c r="I59" s="11">
        <v>0</v>
      </c>
      <c r="J59" s="10">
        <f t="shared" si="1"/>
        <v>207800</v>
      </c>
      <c r="K59" s="11">
        <v>100000</v>
      </c>
      <c r="L59" s="11">
        <v>107800</v>
      </c>
      <c r="M59" s="11">
        <v>73800</v>
      </c>
      <c r="N59" s="11">
        <v>3000</v>
      </c>
      <c r="O59" s="11">
        <v>100000</v>
      </c>
      <c r="P59" s="10">
        <f t="shared" si="2"/>
        <v>9747170</v>
      </c>
    </row>
    <row r="60" spans="1:16" ht="38.25">
      <c r="A60" s="12" t="s">
        <v>149</v>
      </c>
      <c r="B60" s="12" t="s">
        <v>26</v>
      </c>
      <c r="C60" s="13" t="s">
        <v>22</v>
      </c>
      <c r="D60" s="14" t="s">
        <v>27</v>
      </c>
      <c r="E60" s="15">
        <v>349370.00000000006</v>
      </c>
      <c r="F60" s="16">
        <v>349370.00000000006</v>
      </c>
      <c r="G60" s="16">
        <v>285950.00000000006</v>
      </c>
      <c r="H60" s="16">
        <v>0</v>
      </c>
      <c r="I60" s="16">
        <v>0</v>
      </c>
      <c r="J60" s="10">
        <f t="shared" si="1"/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2"/>
        <v>349370.00000000006</v>
      </c>
    </row>
    <row r="61" spans="1:16" ht="25.5">
      <c r="A61" s="12" t="s">
        <v>150</v>
      </c>
      <c r="B61" s="12" t="s">
        <v>151</v>
      </c>
      <c r="C61" s="13" t="s">
        <v>119</v>
      </c>
      <c r="D61" s="14" t="s">
        <v>152</v>
      </c>
      <c r="E61" s="15">
        <v>1718264</v>
      </c>
      <c r="F61" s="16">
        <v>1718264</v>
      </c>
      <c r="G61" s="16">
        <v>1312970</v>
      </c>
      <c r="H61" s="16">
        <v>112344</v>
      </c>
      <c r="I61" s="16">
        <v>0</v>
      </c>
      <c r="J61" s="10">
        <f t="shared" si="1"/>
        <v>90000</v>
      </c>
      <c r="K61" s="16">
        <v>0</v>
      </c>
      <c r="L61" s="16">
        <v>90000</v>
      </c>
      <c r="M61" s="16">
        <v>73800</v>
      </c>
      <c r="N61" s="16">
        <v>0</v>
      </c>
      <c r="O61" s="16">
        <v>0</v>
      </c>
      <c r="P61" s="15">
        <f t="shared" si="2"/>
        <v>1808264</v>
      </c>
    </row>
    <row r="62" spans="1:16">
      <c r="A62" s="12" t="s">
        <v>153</v>
      </c>
      <c r="B62" s="12" t="s">
        <v>155</v>
      </c>
      <c r="C62" s="13" t="s">
        <v>154</v>
      </c>
      <c r="D62" s="14" t="s">
        <v>156</v>
      </c>
      <c r="E62" s="15">
        <v>1592895</v>
      </c>
      <c r="F62" s="16">
        <v>1592895</v>
      </c>
      <c r="G62" s="16">
        <v>1178340</v>
      </c>
      <c r="H62" s="16">
        <v>101680</v>
      </c>
      <c r="I62" s="16">
        <v>0</v>
      </c>
      <c r="J62" s="10">
        <f t="shared" si="1"/>
        <v>800</v>
      </c>
      <c r="K62" s="16">
        <v>0</v>
      </c>
      <c r="L62" s="16">
        <v>800</v>
      </c>
      <c r="M62" s="16">
        <v>0</v>
      </c>
      <c r="N62" s="16">
        <v>0</v>
      </c>
      <c r="O62" s="16">
        <v>0</v>
      </c>
      <c r="P62" s="15">
        <f t="shared" si="2"/>
        <v>1593695</v>
      </c>
    </row>
    <row r="63" spans="1:16">
      <c r="A63" s="12" t="s">
        <v>157</v>
      </c>
      <c r="B63" s="12" t="s">
        <v>158</v>
      </c>
      <c r="C63" s="13" t="s">
        <v>154</v>
      </c>
      <c r="D63" s="14" t="s">
        <v>159</v>
      </c>
      <c r="E63" s="15">
        <v>184330</v>
      </c>
      <c r="F63" s="16">
        <v>184330</v>
      </c>
      <c r="G63" s="16">
        <v>149950</v>
      </c>
      <c r="H63" s="16">
        <v>0</v>
      </c>
      <c r="I63" s="16">
        <v>0</v>
      </c>
      <c r="J63" s="10">
        <f t="shared" si="1"/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2"/>
        <v>184330</v>
      </c>
    </row>
    <row r="64" spans="1:16" ht="38.25">
      <c r="A64" s="12" t="s">
        <v>160</v>
      </c>
      <c r="B64" s="12" t="s">
        <v>162</v>
      </c>
      <c r="C64" s="13" t="s">
        <v>161</v>
      </c>
      <c r="D64" s="14" t="s">
        <v>163</v>
      </c>
      <c r="E64" s="15">
        <v>4802914</v>
      </c>
      <c r="F64" s="16">
        <v>4802914</v>
      </c>
      <c r="G64" s="16">
        <v>3245030</v>
      </c>
      <c r="H64" s="16">
        <v>505659</v>
      </c>
      <c r="I64" s="16">
        <v>0</v>
      </c>
      <c r="J64" s="10">
        <f t="shared" si="1"/>
        <v>17000</v>
      </c>
      <c r="K64" s="16">
        <v>0</v>
      </c>
      <c r="L64" s="16">
        <v>17000</v>
      </c>
      <c r="M64" s="16">
        <v>0</v>
      </c>
      <c r="N64" s="16">
        <v>3000</v>
      </c>
      <c r="O64" s="16">
        <v>0</v>
      </c>
      <c r="P64" s="15">
        <f t="shared" si="2"/>
        <v>4819914</v>
      </c>
    </row>
    <row r="65" spans="1:16" ht="25.5">
      <c r="A65" s="12" t="s">
        <v>164</v>
      </c>
      <c r="B65" s="12" t="s">
        <v>166</v>
      </c>
      <c r="C65" s="13" t="s">
        <v>165</v>
      </c>
      <c r="D65" s="14" t="s">
        <v>167</v>
      </c>
      <c r="E65" s="15">
        <v>666597</v>
      </c>
      <c r="F65" s="16">
        <v>666597</v>
      </c>
      <c r="G65" s="16">
        <v>535900</v>
      </c>
      <c r="H65" s="16">
        <v>0</v>
      </c>
      <c r="I65" s="16">
        <v>0</v>
      </c>
      <c r="J65" s="10">
        <f t="shared" si="1"/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2"/>
        <v>666597</v>
      </c>
    </row>
    <row r="66" spans="1:16">
      <c r="A66" s="12" t="s">
        <v>168</v>
      </c>
      <c r="B66" s="12" t="s">
        <v>169</v>
      </c>
      <c r="C66" s="13" t="s">
        <v>165</v>
      </c>
      <c r="D66" s="14" t="s">
        <v>170</v>
      </c>
      <c r="E66" s="15">
        <v>225000</v>
      </c>
      <c r="F66" s="16">
        <v>225000</v>
      </c>
      <c r="G66" s="16">
        <v>0</v>
      </c>
      <c r="H66" s="16">
        <v>0</v>
      </c>
      <c r="I66" s="16">
        <v>0</v>
      </c>
      <c r="J66" s="10">
        <f t="shared" si="1"/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2"/>
        <v>225000</v>
      </c>
    </row>
    <row r="67" spans="1:16">
      <c r="A67" s="12" t="s">
        <v>171</v>
      </c>
      <c r="B67" s="12" t="s">
        <v>172</v>
      </c>
      <c r="C67" s="13" t="s">
        <v>87</v>
      </c>
      <c r="D67" s="14" t="s">
        <v>173</v>
      </c>
      <c r="E67" s="15">
        <v>0</v>
      </c>
      <c r="F67" s="16">
        <v>0</v>
      </c>
      <c r="G67" s="16">
        <v>0</v>
      </c>
      <c r="H67" s="16">
        <v>0</v>
      </c>
      <c r="I67" s="16">
        <v>0</v>
      </c>
      <c r="J67" s="10">
        <f t="shared" si="1"/>
        <v>100000</v>
      </c>
      <c r="K67" s="16">
        <v>100000</v>
      </c>
      <c r="L67" s="16">
        <v>0</v>
      </c>
      <c r="M67" s="16">
        <v>0</v>
      </c>
      <c r="N67" s="16">
        <v>0</v>
      </c>
      <c r="O67" s="16">
        <v>100000</v>
      </c>
      <c r="P67" s="15">
        <f t="shared" si="2"/>
        <v>100000</v>
      </c>
    </row>
    <row r="68" spans="1:16" ht="38.25">
      <c r="A68" s="6" t="s">
        <v>174</v>
      </c>
      <c r="B68" s="7"/>
      <c r="C68" s="8"/>
      <c r="D68" s="9" t="s">
        <v>175</v>
      </c>
      <c r="E68" s="10">
        <v>3354400</v>
      </c>
      <c r="F68" s="11">
        <v>3354400</v>
      </c>
      <c r="G68" s="11">
        <v>1349056</v>
      </c>
      <c r="H68" s="11">
        <v>745000</v>
      </c>
      <c r="I68" s="11">
        <v>0</v>
      </c>
      <c r="J68" s="10">
        <f t="shared" si="1"/>
        <v>873000</v>
      </c>
      <c r="K68" s="11">
        <v>856000</v>
      </c>
      <c r="L68" s="11">
        <v>17000</v>
      </c>
      <c r="M68" s="11">
        <v>0</v>
      </c>
      <c r="N68" s="11">
        <v>0</v>
      </c>
      <c r="O68" s="11">
        <v>856000</v>
      </c>
      <c r="P68" s="10">
        <f t="shared" si="2"/>
        <v>4227400</v>
      </c>
    </row>
    <row r="69" spans="1:16" ht="38.25">
      <c r="A69" s="6" t="s">
        <v>176</v>
      </c>
      <c r="B69" s="7"/>
      <c r="C69" s="8"/>
      <c r="D69" s="9" t="s">
        <v>175</v>
      </c>
      <c r="E69" s="10">
        <v>3354400</v>
      </c>
      <c r="F69" s="11">
        <v>3354400</v>
      </c>
      <c r="G69" s="11">
        <v>1349056</v>
      </c>
      <c r="H69" s="11">
        <v>745000</v>
      </c>
      <c r="I69" s="11">
        <v>0</v>
      </c>
      <c r="J69" s="10">
        <f t="shared" si="1"/>
        <v>873000</v>
      </c>
      <c r="K69" s="11">
        <v>856000</v>
      </c>
      <c r="L69" s="11">
        <v>17000</v>
      </c>
      <c r="M69" s="11">
        <v>0</v>
      </c>
      <c r="N69" s="11">
        <v>0</v>
      </c>
      <c r="O69" s="11">
        <v>856000</v>
      </c>
      <c r="P69" s="10">
        <f t="shared" si="2"/>
        <v>4227400</v>
      </c>
    </row>
    <row r="70" spans="1:16" ht="38.25">
      <c r="A70" s="12" t="s">
        <v>177</v>
      </c>
      <c r="B70" s="12" t="s">
        <v>26</v>
      </c>
      <c r="C70" s="13" t="s">
        <v>22</v>
      </c>
      <c r="D70" s="14" t="s">
        <v>27</v>
      </c>
      <c r="E70" s="15">
        <v>1249400</v>
      </c>
      <c r="F70" s="16">
        <v>1249400</v>
      </c>
      <c r="G70" s="16">
        <v>990056</v>
      </c>
      <c r="H70" s="16">
        <v>0</v>
      </c>
      <c r="I70" s="16">
        <v>0</v>
      </c>
      <c r="J70" s="10">
        <f t="shared" si="1"/>
        <v>50000</v>
      </c>
      <c r="K70" s="16">
        <v>50000</v>
      </c>
      <c r="L70" s="16">
        <v>0</v>
      </c>
      <c r="M70" s="16">
        <v>0</v>
      </c>
      <c r="N70" s="16">
        <v>0</v>
      </c>
      <c r="O70" s="16">
        <v>50000</v>
      </c>
      <c r="P70" s="15">
        <f t="shared" si="2"/>
        <v>1299400</v>
      </c>
    </row>
    <row r="71" spans="1:16">
      <c r="A71" s="12" t="s">
        <v>178</v>
      </c>
      <c r="B71" s="12" t="s">
        <v>180</v>
      </c>
      <c r="C71" s="13" t="s">
        <v>179</v>
      </c>
      <c r="D71" s="14" t="s">
        <v>181</v>
      </c>
      <c r="E71" s="15">
        <v>450000</v>
      </c>
      <c r="F71" s="16">
        <v>450000</v>
      </c>
      <c r="G71" s="16">
        <v>359000</v>
      </c>
      <c r="H71" s="16">
        <v>0</v>
      </c>
      <c r="I71" s="16">
        <v>0</v>
      </c>
      <c r="J71" s="10">
        <f t="shared" si="1"/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 t="shared" si="2"/>
        <v>450000</v>
      </c>
    </row>
    <row r="72" spans="1:16">
      <c r="A72" s="12" t="s">
        <v>182</v>
      </c>
      <c r="B72" s="12" t="s">
        <v>183</v>
      </c>
      <c r="C72" s="13" t="s">
        <v>80</v>
      </c>
      <c r="D72" s="14" t="s">
        <v>184</v>
      </c>
      <c r="E72" s="15">
        <v>1295000</v>
      </c>
      <c r="F72" s="16">
        <v>1295000</v>
      </c>
      <c r="G72" s="16">
        <v>0</v>
      </c>
      <c r="H72" s="16">
        <v>745000</v>
      </c>
      <c r="I72" s="16">
        <v>0</v>
      </c>
      <c r="J72" s="10">
        <f t="shared" si="1"/>
        <v>66000</v>
      </c>
      <c r="K72" s="16">
        <v>66000</v>
      </c>
      <c r="L72" s="16">
        <v>0</v>
      </c>
      <c r="M72" s="16">
        <v>0</v>
      </c>
      <c r="N72" s="16">
        <v>0</v>
      </c>
      <c r="O72" s="16">
        <v>66000</v>
      </c>
      <c r="P72" s="15">
        <f t="shared" si="2"/>
        <v>1361000</v>
      </c>
    </row>
    <row r="73" spans="1:16" ht="25.5">
      <c r="A73" s="12" t="s">
        <v>185</v>
      </c>
      <c r="B73" s="12" t="s">
        <v>88</v>
      </c>
      <c r="C73" s="13" t="s">
        <v>87</v>
      </c>
      <c r="D73" s="14" t="s">
        <v>89</v>
      </c>
      <c r="E73" s="15">
        <v>0</v>
      </c>
      <c r="F73" s="16">
        <v>0</v>
      </c>
      <c r="G73" s="16">
        <v>0</v>
      </c>
      <c r="H73" s="16">
        <v>0</v>
      </c>
      <c r="I73" s="16">
        <v>0</v>
      </c>
      <c r="J73" s="10">
        <f t="shared" si="1"/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2"/>
        <v>0</v>
      </c>
    </row>
    <row r="74" spans="1:16">
      <c r="A74" s="12" t="s">
        <v>186</v>
      </c>
      <c r="B74" s="12" t="s">
        <v>144</v>
      </c>
      <c r="C74" s="13" t="s">
        <v>87</v>
      </c>
      <c r="D74" s="14" t="s">
        <v>145</v>
      </c>
      <c r="E74" s="15">
        <v>0</v>
      </c>
      <c r="F74" s="16">
        <v>0</v>
      </c>
      <c r="G74" s="16">
        <v>0</v>
      </c>
      <c r="H74" s="16">
        <v>0</v>
      </c>
      <c r="I74" s="16">
        <v>0</v>
      </c>
      <c r="J74" s="10">
        <f t="shared" si="1"/>
        <v>740000</v>
      </c>
      <c r="K74" s="16">
        <v>740000</v>
      </c>
      <c r="L74" s="16">
        <v>0</v>
      </c>
      <c r="M74" s="16">
        <v>0</v>
      </c>
      <c r="N74" s="16">
        <v>0</v>
      </c>
      <c r="O74" s="16">
        <v>740000</v>
      </c>
      <c r="P74" s="15">
        <f t="shared" si="2"/>
        <v>740000</v>
      </c>
    </row>
    <row r="75" spans="1:16" ht="38.25">
      <c r="A75" s="12" t="s">
        <v>187</v>
      </c>
      <c r="B75" s="12" t="s">
        <v>96</v>
      </c>
      <c r="C75" s="13" t="s">
        <v>95</v>
      </c>
      <c r="D75" s="14" t="s">
        <v>97</v>
      </c>
      <c r="E75" s="15">
        <v>350000</v>
      </c>
      <c r="F75" s="16">
        <v>350000</v>
      </c>
      <c r="G75" s="16">
        <v>0</v>
      </c>
      <c r="H75" s="16">
        <v>0</v>
      </c>
      <c r="I75" s="16">
        <v>0</v>
      </c>
      <c r="J75" s="10">
        <f t="shared" si="1"/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5">
        <f t="shared" si="2"/>
        <v>350000</v>
      </c>
    </row>
    <row r="76" spans="1:16">
      <c r="A76" s="12" t="s">
        <v>188</v>
      </c>
      <c r="B76" s="12" t="s">
        <v>190</v>
      </c>
      <c r="C76" s="13" t="s">
        <v>189</v>
      </c>
      <c r="D76" s="14" t="s">
        <v>191</v>
      </c>
      <c r="E76" s="15">
        <v>10000</v>
      </c>
      <c r="F76" s="16">
        <v>10000</v>
      </c>
      <c r="G76" s="16">
        <v>0</v>
      </c>
      <c r="H76" s="16">
        <v>0</v>
      </c>
      <c r="I76" s="16">
        <v>0</v>
      </c>
      <c r="J76" s="10">
        <f t="shared" si="1"/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 t="shared" si="2"/>
        <v>10000</v>
      </c>
    </row>
    <row r="77" spans="1:16" ht="25.5">
      <c r="A77" s="12" t="s">
        <v>192</v>
      </c>
      <c r="B77" s="12" t="s">
        <v>194</v>
      </c>
      <c r="C77" s="13" t="s">
        <v>193</v>
      </c>
      <c r="D77" s="14" t="s">
        <v>195</v>
      </c>
      <c r="E77" s="15">
        <v>0</v>
      </c>
      <c r="F77" s="16">
        <v>0</v>
      </c>
      <c r="G77" s="16">
        <v>0</v>
      </c>
      <c r="H77" s="16">
        <v>0</v>
      </c>
      <c r="I77" s="16">
        <v>0</v>
      </c>
      <c r="J77" s="10">
        <f t="shared" si="1"/>
        <v>17000</v>
      </c>
      <c r="K77" s="16">
        <v>0</v>
      </c>
      <c r="L77" s="16">
        <v>17000</v>
      </c>
      <c r="M77" s="16">
        <v>0</v>
      </c>
      <c r="N77" s="16">
        <v>0</v>
      </c>
      <c r="O77" s="16">
        <v>0</v>
      </c>
      <c r="P77" s="15">
        <f t="shared" si="2"/>
        <v>17000</v>
      </c>
    </row>
    <row r="78" spans="1:16">
      <c r="A78" s="6" t="s">
        <v>196</v>
      </c>
      <c r="B78" s="7"/>
      <c r="C78" s="8"/>
      <c r="D78" s="9" t="s">
        <v>197</v>
      </c>
      <c r="E78" s="10">
        <v>1097400</v>
      </c>
      <c r="F78" s="11">
        <v>1047400</v>
      </c>
      <c r="G78" s="11">
        <v>805000</v>
      </c>
      <c r="H78" s="11">
        <v>0</v>
      </c>
      <c r="I78" s="11">
        <v>0</v>
      </c>
      <c r="J78" s="10">
        <f t="shared" si="1"/>
        <v>27000</v>
      </c>
      <c r="K78" s="11">
        <v>27000</v>
      </c>
      <c r="L78" s="11">
        <v>0</v>
      </c>
      <c r="M78" s="11">
        <v>0</v>
      </c>
      <c r="N78" s="11">
        <v>0</v>
      </c>
      <c r="O78" s="11">
        <v>27000</v>
      </c>
      <c r="P78" s="10">
        <f t="shared" si="2"/>
        <v>1124400</v>
      </c>
    </row>
    <row r="79" spans="1:16">
      <c r="A79" s="6" t="s">
        <v>198</v>
      </c>
      <c r="B79" s="7"/>
      <c r="C79" s="8"/>
      <c r="D79" s="9" t="s">
        <v>197</v>
      </c>
      <c r="E79" s="10">
        <v>1097400</v>
      </c>
      <c r="F79" s="11">
        <v>1047400</v>
      </c>
      <c r="G79" s="11">
        <v>805000</v>
      </c>
      <c r="H79" s="11">
        <v>0</v>
      </c>
      <c r="I79" s="11">
        <v>0</v>
      </c>
      <c r="J79" s="10">
        <f t="shared" si="1"/>
        <v>27000</v>
      </c>
      <c r="K79" s="11">
        <v>27000</v>
      </c>
      <c r="L79" s="11">
        <v>0</v>
      </c>
      <c r="M79" s="11">
        <v>0</v>
      </c>
      <c r="N79" s="11">
        <v>0</v>
      </c>
      <c r="O79" s="11">
        <v>27000</v>
      </c>
      <c r="P79" s="10">
        <f t="shared" si="2"/>
        <v>1124400</v>
      </c>
    </row>
    <row r="80" spans="1:16" ht="38.25">
      <c r="A80" s="12" t="s">
        <v>199</v>
      </c>
      <c r="B80" s="12" t="s">
        <v>26</v>
      </c>
      <c r="C80" s="13" t="s">
        <v>22</v>
      </c>
      <c r="D80" s="14" t="s">
        <v>27</v>
      </c>
      <c r="E80" s="15">
        <v>1047400</v>
      </c>
      <c r="F80" s="16">
        <v>1047400</v>
      </c>
      <c r="G80" s="16">
        <v>805000</v>
      </c>
      <c r="H80" s="16">
        <v>0</v>
      </c>
      <c r="I80" s="16">
        <v>0</v>
      </c>
      <c r="J80" s="10">
        <f t="shared" si="1"/>
        <v>27000</v>
      </c>
      <c r="K80" s="16">
        <v>27000</v>
      </c>
      <c r="L80" s="16">
        <v>0</v>
      </c>
      <c r="M80" s="16">
        <v>0</v>
      </c>
      <c r="N80" s="16">
        <v>0</v>
      </c>
      <c r="O80" s="16">
        <v>27000</v>
      </c>
      <c r="P80" s="15">
        <f t="shared" si="2"/>
        <v>1074400</v>
      </c>
    </row>
    <row r="81" spans="1:16">
      <c r="A81" s="12" t="s">
        <v>200</v>
      </c>
      <c r="B81" s="12" t="s">
        <v>201</v>
      </c>
      <c r="C81" s="13" t="s">
        <v>29</v>
      </c>
      <c r="D81" s="14" t="s">
        <v>202</v>
      </c>
      <c r="E81" s="15">
        <v>50000</v>
      </c>
      <c r="F81" s="16">
        <v>0</v>
      </c>
      <c r="G81" s="16">
        <v>0</v>
      </c>
      <c r="H81" s="16">
        <v>0</v>
      </c>
      <c r="I81" s="16">
        <v>0</v>
      </c>
      <c r="J81" s="10">
        <f t="shared" si="1"/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5">
        <f t="shared" si="2"/>
        <v>50000</v>
      </c>
    </row>
    <row r="82" spans="1:16">
      <c r="A82" s="17" t="s">
        <v>203</v>
      </c>
      <c r="B82" s="18" t="s">
        <v>203</v>
      </c>
      <c r="C82" s="19" t="s">
        <v>203</v>
      </c>
      <c r="D82" s="20" t="s">
        <v>204</v>
      </c>
      <c r="E82" s="10">
        <v>125034477</v>
      </c>
      <c r="F82" s="10">
        <v>124604477</v>
      </c>
      <c r="G82" s="10">
        <v>84217059</v>
      </c>
      <c r="H82" s="10">
        <v>9198349</v>
      </c>
      <c r="I82" s="10">
        <v>380000</v>
      </c>
      <c r="J82" s="10">
        <f t="shared" si="1"/>
        <v>3445593.95</v>
      </c>
      <c r="K82" s="10">
        <v>2421696.9500000002</v>
      </c>
      <c r="L82" s="10">
        <v>1003897</v>
      </c>
      <c r="M82" s="10">
        <v>93551</v>
      </c>
      <c r="N82" s="10">
        <v>3000</v>
      </c>
      <c r="O82" s="10">
        <v>2441696.9500000002</v>
      </c>
      <c r="P82" s="10">
        <f t="shared" si="2"/>
        <v>128480070.95</v>
      </c>
    </row>
    <row r="85" spans="1:16">
      <c r="B85" s="3" t="s">
        <v>212</v>
      </c>
      <c r="I85" s="3" t="s">
        <v>213</v>
      </c>
    </row>
  </sheetData>
  <mergeCells count="24">
    <mergeCell ref="J14:J16"/>
    <mergeCell ref="K14:K16"/>
    <mergeCell ref="L14:L16"/>
    <mergeCell ref="M14:N14"/>
    <mergeCell ref="E14:E16"/>
    <mergeCell ref="F14:F16"/>
    <mergeCell ref="G14:H14"/>
    <mergeCell ref="A13:A16"/>
    <mergeCell ref="L2:P2"/>
    <mergeCell ref="L3:P3"/>
    <mergeCell ref="G15:G16"/>
    <mergeCell ref="H15:H16"/>
    <mergeCell ref="I14:I16"/>
    <mergeCell ref="J13:O13"/>
    <mergeCell ref="B13:B16"/>
    <mergeCell ref="C13:C16"/>
    <mergeCell ref="D13:D16"/>
    <mergeCell ref="O14:O16"/>
    <mergeCell ref="P13:P16"/>
    <mergeCell ref="A8:P8"/>
    <mergeCell ref="A9:P9"/>
    <mergeCell ref="M15:M16"/>
    <mergeCell ref="N15:N16"/>
    <mergeCell ref="E13:I13"/>
  </mergeCells>
  <phoneticPr fontId="0" type="noConversion"/>
  <pageMargins left="0.19685039370078741" right="0.19685039370078741" top="0.39370078740157483" bottom="0.19685039370078741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SUPERMEN</dc:creator>
  <cp:lastModifiedBy>USER</cp:lastModifiedBy>
  <cp:lastPrinted>2021-02-17T10:07:54Z</cp:lastPrinted>
  <dcterms:created xsi:type="dcterms:W3CDTF">2021-02-15T12:15:57Z</dcterms:created>
  <dcterms:modified xsi:type="dcterms:W3CDTF">2021-02-17T10:09:21Z</dcterms:modified>
</cp:coreProperties>
</file>