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2040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Лист1!$A$1:$L$50</definedName>
  </definedNames>
  <calcPr calcId="125725"/>
</workbook>
</file>

<file path=xl/calcChain.xml><?xml version="1.0" encoding="utf-8"?>
<calcChain xmlns="http://schemas.openxmlformats.org/spreadsheetml/2006/main">
  <c r="G18" i="1"/>
  <c r="H46"/>
  <c r="I46"/>
  <c r="J46"/>
  <c r="G46"/>
  <c r="J45"/>
  <c r="J44"/>
  <c r="J43"/>
  <c r="J42"/>
  <c r="J41"/>
  <c r="J39"/>
  <c r="J38"/>
  <c r="H36"/>
  <c r="I36"/>
  <c r="G36"/>
  <c r="J35"/>
  <c r="H26" l="1"/>
  <c r="I26"/>
  <c r="G26"/>
  <c r="J25"/>
  <c r="J34"/>
  <c r="J33"/>
  <c r="H30"/>
  <c r="I30"/>
  <c r="G30"/>
  <c r="J23"/>
  <c r="J28"/>
  <c r="J30" s="1"/>
  <c r="J21"/>
  <c r="J22"/>
  <c r="J24"/>
  <c r="J20"/>
  <c r="J32"/>
  <c r="J36" s="1"/>
  <c r="H18"/>
  <c r="I18"/>
  <c r="J17"/>
  <c r="J15"/>
  <c r="H47" l="1"/>
  <c r="G47"/>
  <c r="I47"/>
  <c r="J18"/>
  <c r="J26"/>
  <c r="J47" l="1"/>
</calcChain>
</file>

<file path=xl/sharedStrings.xml><?xml version="1.0" encoding="utf-8"?>
<sst xmlns="http://schemas.openxmlformats.org/spreadsheetml/2006/main" count="181" uniqueCount="81">
  <si>
    <t>ПЕРЕЛІК ЗАХОДІВ І ЗАВДАНЬ ПРОГРАМИ ФІНАНСОВОЇ ПІДТРИМКИ ТА РОЗВИТКУ КОМУНАЛЬНОГО НЕКОМЕРЦІЙНОГО ПІДПРИЄМСТВА «ЦЕНТР ПЕРВИННОЇ МЕДИКО-САНІТАРНОЇ ДОПОМОГИ» МЕЖІВСЬКОЇ СЕЛИЩНОЇ РАДИ» на 2022 - 2024 роки</t>
  </si>
  <si>
    <t>№ з/п</t>
  </si>
  <si>
    <t>Зміст заходів</t>
  </si>
  <si>
    <t>Відповідальні за виконання заходів</t>
  </si>
  <si>
    <t>Строки виконання</t>
  </si>
  <si>
    <t>Джерела фінансування</t>
  </si>
  <si>
    <t>Орієнтовані обсяги фінансування, тис. грн.</t>
  </si>
  <si>
    <t>Очікувані результати виконання заходу</t>
  </si>
  <si>
    <t>за роками виконання</t>
  </si>
  <si>
    <t>всього: тис. грн.</t>
  </si>
  <si>
    <t>Комунальне некомерційне підприємство «Центр первинної медико-санітарної допомоги» Межівської селищної ради»</t>
  </si>
  <si>
    <t>2022-2024</t>
  </si>
  <si>
    <t>Місцевий бюджет</t>
  </si>
  <si>
    <t>-</t>
  </si>
  <si>
    <t>Забезпечення кадрами лікувально-профілактичних закладів Межівського району</t>
  </si>
  <si>
    <t>2) Виділення коштів на  навчання</t>
  </si>
  <si>
    <t>Розвиток первинної медико-санітарної допомоги</t>
  </si>
  <si>
    <t>Разом:</t>
  </si>
  <si>
    <t>«Місцеві стимули для медичних працівників  на 2022- 2024роки»</t>
  </si>
  <si>
    <r>
      <t>Виконавчий комітет Межівської селищної ради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</si>
  <si>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1 квартира </t>
    </r>
    <r>
      <rPr>
        <sz val="10"/>
        <color rgb="FF000000"/>
        <rFont val="Times New Roman"/>
        <family val="1"/>
        <charset val="204"/>
      </rPr>
      <t>(будинок)</t>
    </r>
  </si>
  <si>
    <t>Зниження питомої ваги працівників закладів первинної медико-санітарної допомоги, які не забезпечені житлом у сільській місцевості до 8%</t>
  </si>
  <si>
    <t>3) Забезпечення обладнанням згідно табеля оснащення</t>
  </si>
  <si>
    <t>4) Застосування надбавки до заробітної плати молодим спеціалістам (лікарям) та лікарям – інтернам в розмірі до 50 % від посадового окладу.</t>
  </si>
  <si>
    <t>Збільшення привабливості роботи у сфері сімейної медицини</t>
  </si>
  <si>
    <t>«Здоров’я нації  на 2022 - 2024 роки»</t>
  </si>
  <si>
    <t>1) Проведення туберкуліно діагностики серед дитячого населення</t>
  </si>
  <si>
    <t>Проведення туберкуліно діагностики, в зв’язку з чим зниження захворюваності туберкульозу серед жителів Межівського району</t>
  </si>
  <si>
    <t>Зменшення кількості рецидивів захворювання на туберкульоз</t>
  </si>
  <si>
    <t>Зниження захворюваності та їх ускладнень серед дитячого та дорослого населення Межівського району на інфекційні хвороби</t>
  </si>
  <si>
    <r>
      <t>Забезпечення мешканців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000000"/>
        <rFont val="Times New Roman"/>
        <family val="1"/>
        <charset val="204"/>
      </rPr>
      <t xml:space="preserve">віддалених населених пунктів аптечними закладами </t>
    </r>
  </si>
  <si>
    <r>
      <t xml:space="preserve"> </t>
    </r>
    <r>
      <rPr>
        <sz val="11"/>
        <color rgb="FF000000"/>
        <rFont val="Times New Roman"/>
        <family val="1"/>
        <charset val="204"/>
      </rPr>
      <t>Забезпечення пільгових категорій населення безкоштовними медикаментами відповідно до Національного переліку основних лікарських засобів</t>
    </r>
    <r>
      <rPr>
        <sz val="11"/>
        <color theme="1"/>
        <rFont val="Times New Roman"/>
        <family val="1"/>
        <charset val="204"/>
      </rPr>
      <t xml:space="preserve"> </t>
    </r>
  </si>
  <si>
    <t>«Здоров’я дітей та матерів Межівщини на період 2022 - 2024 роки»</t>
  </si>
  <si>
    <t>1)  Забезпечення дітей з 3-х річного віку, хворих на фенілкетонурію, лікувальними сумішами</t>
  </si>
  <si>
    <t>Забезпечення хворих лікувальними сумішами ФАМ-2</t>
  </si>
  <si>
    <t>2)  Забезпечення дорослої мешканки громади хворої на фенілкетонурію лікувальними  сумішами</t>
  </si>
  <si>
    <t xml:space="preserve">Забезпечення хворих лікувальними сумішами </t>
  </si>
  <si>
    <t>Попередження розповсюдженості інфекційних хвороб</t>
  </si>
  <si>
    <t>Недопущення занесення та поширення на території району випадків захворювань спричинених короновірусом та ГРВІ</t>
  </si>
  <si>
    <t>Зменшення тяжкості перебігу онкологічних захворювань</t>
  </si>
  <si>
    <r>
      <t>1)</t>
    </r>
    <r>
      <rPr>
        <sz val="11"/>
        <color theme="1"/>
        <rFont val="Times New Roman"/>
        <family val="1"/>
        <charset val="204"/>
      </rPr>
      <t xml:space="preserve">  Забезпечення відповідно до статті 89 Бюджетного кодексу України, комунальних некомерційних підприємств, які надають первинну медичну допомогу населенню, фінансовою підтримкою для оплати комунальних послуг та інших послуг (крім комунальних)</t>
    </r>
  </si>
  <si>
    <t>2) Фінансова підтримка на забезпечення паливо- мастильними матеріалами</t>
  </si>
  <si>
    <t>Місцевий  бюджет</t>
  </si>
  <si>
    <t>Даний захід є невід’ємною частиною для проведення акредитації закладу охорони здоров’я</t>
  </si>
  <si>
    <t xml:space="preserve">Усунення недоліків виявлених позаплановою протипожежною перевіркою </t>
  </si>
  <si>
    <t>ВСЬОГО :</t>
  </si>
  <si>
    <t>Поліпшення умов праці медичних працівників та створення належних умов перебування пацієнтів</t>
  </si>
  <si>
    <t>Поліпшення матеріально-технічної бази структурних підрозділів</t>
  </si>
  <si>
    <t>Обласний бюджет/ Місцевий бюджет</t>
  </si>
  <si>
    <t>«Боротьба з онкологічними захворюваннями на 2022-2024 роки»</t>
  </si>
  <si>
    <t>«Фінансова підтримка комунального некомерційного підприємства «Центру первинної медико-санітарної допомоги» Межівської селищної ради» на 2022 - 2024 роки»</t>
  </si>
  <si>
    <t>_</t>
  </si>
  <si>
    <t>1)  Проведення  профорієнтаційної роботи серед випускників шкіл громад  щодо вступу у середні та вищі медичні навчальні заклади</t>
  </si>
  <si>
    <t>1) Забезпечення працівників закладів первинної медико-санітарної допомоги житлом шляхом позачергового безоплатного виділення земельних ділянок, сприяння в отриманні кредитів, у тому числі пільгових, та субсидій для будівництва чи придбання житла, надання допомоги власникам квартир (будинків) в їх обслуговуванні та ремонті, відшкодування за житлово-комунальні послуги</t>
  </si>
  <si>
    <t>2) Утримання медичного працівника в амбулаторії смт.Демурино з правом реалізації лікарських засобів.</t>
  </si>
  <si>
    <t xml:space="preserve">3) Утримання медичного працівника в амбулаторії с.Іванівка </t>
  </si>
  <si>
    <r>
      <t>Забезпечення мешканців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000000"/>
        <rFont val="Times New Roman"/>
        <family val="1"/>
        <charset val="204"/>
      </rPr>
      <t>віддалених населених пунктів медичними послугами</t>
    </r>
  </si>
  <si>
    <t>Передбачити закупівлю медичнх засобів дорослим та дітям з інвалідністю</t>
  </si>
  <si>
    <t>2) Сезонна вакцинація дорослих та дітей (весна, осінь) проти грипу та ГРВІ</t>
  </si>
  <si>
    <t>3) Придбання молочних сумішей для дітей до року народжених від ВІЛ-інфікованих матерів</t>
  </si>
  <si>
    <t>4) Забезпечення медичних працівників засобами індивідуального захисту  у період спалаху інфекційних хвороб відповідно до Наказу Мінсоцполітики від 29.11.2018р. №1804 "Порядок забезпечення працівників ЗІЗ" та Наказу МОЗ від 28.03.20р. №722 "Організація надання медичної допомоги хворим на коронавірусну хворобу (COVID-19)"</t>
  </si>
  <si>
    <t>6) Забезпечення проведення профілактичних оглядів працівників бюджетних установ</t>
  </si>
  <si>
    <t>Дотримання  фінансово-бюджетної дисципліни, підтримка функціонування  КНП "ЦПМСД" МСР" для забезпечення ефективного управління, використання та збереження комунального майна</t>
  </si>
  <si>
    <r>
      <t xml:space="preserve">1) </t>
    </r>
    <r>
      <rPr>
        <sz val="11"/>
        <color theme="1"/>
        <rFont val="Times New Roman"/>
        <family val="1"/>
        <charset val="204"/>
      </rPr>
      <t>Забезпечення пільгової категорії з онкологічними захворюваннями знеболюючими препаратами. Придбання анальгетиків, наркотичних засобів та сильнодіючих психотропних препаратів</t>
    </r>
  </si>
  <si>
    <t>3) Проведення метрологічної перевірки медичного обладнання</t>
  </si>
  <si>
    <t>4) Придбання засобів індивідуального захисту (протигази)</t>
  </si>
  <si>
    <t xml:space="preserve">Фінансова підтримка на забезпечення паливо - мастильними матеріалами для віїзду лікаря до Зорянської, Новопавлівської, Іванівської АЗПСМ </t>
  </si>
  <si>
    <r>
      <t xml:space="preserve">«Щодо кадрового забезпечення лікарями </t>
    </r>
    <r>
      <rPr>
        <b/>
        <sz val="11"/>
        <color theme="1"/>
        <rFont val="Times New Roman"/>
        <family val="1"/>
        <charset val="204"/>
      </rPr>
      <t xml:space="preserve">комунального некомерційного підприємства «Центру первинної медико-санітарної допомоги» Межівської селищної ради»                                                                             на 2022 - 2024 роки» </t>
    </r>
  </si>
  <si>
    <t>«Імунопрофілактика та захист населення від інфекційних хвороб на період 2022-2024 роки»</t>
  </si>
  <si>
    <r>
      <t xml:space="preserve">5) </t>
    </r>
    <r>
      <rPr>
        <sz val="11"/>
        <color theme="1"/>
        <rFont val="Times New Roman"/>
        <family val="1"/>
        <charset val="204"/>
      </rPr>
      <t>Забезпечення лікарськими засобами мешканців, які хворіють на певні захворювання згідно з Постановою Кабінету Міністрів України від 17.08.1998 року № 1303</t>
    </r>
    <r>
      <rPr>
        <b/>
        <sz val="11"/>
        <color theme="1"/>
        <rFont val="Times New Roman"/>
        <family val="1"/>
        <charset val="204"/>
      </rPr>
      <t xml:space="preserve"> "</t>
    </r>
    <r>
      <rPr>
        <sz val="11"/>
        <color theme="1"/>
        <rFont val="Times New Roman"/>
        <family val="1"/>
        <charset val="204"/>
      </rPr>
      <t>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</t>
    </r>
  </si>
  <si>
    <r>
      <t>до</t>
    </r>
    <r>
      <rPr>
        <sz val="12"/>
        <color rgb="FF000000"/>
        <rFont val="Times New Roman"/>
        <family val="1"/>
        <charset val="204"/>
      </rPr>
      <t xml:space="preserve"> селищної Програми фінансової підтримки та розвитку комунального некомерційного підприємства «Центр первинної медико-санітарної допомоги» Межівської селищної ради» на  2022 - 2024 роки</t>
    </r>
  </si>
  <si>
    <t xml:space="preserve">Додаток 2 </t>
  </si>
  <si>
    <t xml:space="preserve">Попередження та своєчасне виявлення хвороб </t>
  </si>
  <si>
    <t>2) Проведення поточних ремонтів амбулаторій, фельдшерських пунктів та пунктів здоров'я</t>
  </si>
  <si>
    <t>1) Введення на території Межівської селищної територіальної громади та Слов'янської і Новопавлівської сільських територіальних громад соціальної підтримки хворих на туберкульоз І - ІІІ категорій у підтримуючій фазі лікування у вигляді продуктових наборів</t>
  </si>
  <si>
    <r>
      <t xml:space="preserve">4) Забезпечення осіб з інвалідністю медичними засобами за </t>
    </r>
    <r>
      <rPr>
        <sz val="11"/>
        <color theme="1"/>
        <rFont val="Times New Roman"/>
        <family val="1"/>
        <charset val="204"/>
      </rPr>
      <t>Постановою КМУ від 03.12.2009 року № 1301</t>
    </r>
    <r>
      <rPr>
        <b/>
        <sz val="11"/>
        <color theme="1"/>
        <rFont val="Times New Roman"/>
        <family val="1"/>
        <charset val="204"/>
      </rPr>
      <t xml:space="preserve"> "</t>
    </r>
    <r>
      <rPr>
        <sz val="11"/>
        <color theme="1"/>
        <rFont val="Times New Roman"/>
        <family val="1"/>
        <charset val="204"/>
      </rPr>
      <t>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</t>
    </r>
  </si>
  <si>
    <t>____________</t>
  </si>
  <si>
    <t>Секретар ради</t>
  </si>
  <si>
    <t>Любов МАКСІМКІНА</t>
  </si>
  <si>
    <t xml:space="preserve"> Забезпечення безперебійної діяльності закладу</t>
  </si>
  <si>
    <t>5) Придбання медикаментів та перев'язувальних матеріалів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</si>
</sst>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 indent="15"/>
    </xf>
    <xf numFmtId="0" fontId="0" fillId="2" borderId="0" xfId="0" applyFill="1"/>
    <xf numFmtId="0" fontId="1" fillId="2" borderId="0" xfId="0" applyFont="1" applyFill="1"/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vertical="center" wrapText="1"/>
    </xf>
    <xf numFmtId="164" fontId="9" fillId="2" borderId="12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4" fontId="5" fillId="2" borderId="28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164" fontId="6" fillId="2" borderId="21" xfId="0" applyNumberFormat="1" applyFont="1" applyFill="1" applyBorder="1" applyAlignment="1">
      <alignment vertical="center" wrapText="1"/>
    </xf>
    <xf numFmtId="164" fontId="5" fillId="2" borderId="21" xfId="0" applyNumberFormat="1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justify" vertical="center" wrapText="1"/>
    </xf>
    <xf numFmtId="0" fontId="9" fillId="2" borderId="17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BreakPreview" topLeftCell="A23" zoomScale="87" zoomScaleNormal="50" zoomScaleSheetLayoutView="87" workbookViewId="0">
      <selection activeCell="G15" sqref="G15"/>
    </sheetView>
  </sheetViews>
  <sheetFormatPr defaultRowHeight="15"/>
  <cols>
    <col min="1" max="1" width="3.85546875" customWidth="1"/>
    <col min="2" max="2" width="35.85546875" customWidth="1"/>
    <col min="3" max="3" width="28.7109375" customWidth="1"/>
    <col min="4" max="4" width="6.42578125" customWidth="1"/>
    <col min="5" max="5" width="4.7109375" customWidth="1"/>
    <col min="6" max="6" width="13.42578125" customWidth="1"/>
    <col min="7" max="7" width="10.140625" customWidth="1"/>
    <col min="8" max="8" width="9.7109375" customWidth="1"/>
    <col min="9" max="9" width="10" customWidth="1"/>
    <col min="12" max="12" width="18" customWidth="1"/>
  </cols>
  <sheetData>
    <row r="1" spans="1:12" ht="15.75">
      <c r="A1" s="1"/>
      <c r="B1" s="2"/>
      <c r="C1" s="2"/>
      <c r="D1" s="2"/>
      <c r="E1" s="2"/>
      <c r="F1" s="2"/>
      <c r="G1" s="2"/>
      <c r="H1" s="3" t="s">
        <v>71</v>
      </c>
      <c r="I1" s="2"/>
      <c r="J1" s="2"/>
      <c r="K1" s="2"/>
      <c r="L1" s="2"/>
    </row>
    <row r="2" spans="1:12" ht="62.25" customHeight="1">
      <c r="A2" s="1"/>
      <c r="B2" s="2"/>
      <c r="C2" s="2"/>
      <c r="D2" s="2"/>
      <c r="E2" s="2"/>
      <c r="F2" s="2"/>
      <c r="G2" s="2"/>
      <c r="H2" s="106" t="s">
        <v>70</v>
      </c>
      <c r="I2" s="106"/>
      <c r="J2" s="106"/>
      <c r="K2" s="106"/>
      <c r="L2" s="106"/>
    </row>
    <row r="3" spans="1:12" ht="10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24" customHeight="1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15.75" customHeight="1">
      <c r="A6" s="63" t="s">
        <v>1</v>
      </c>
      <c r="B6" s="66" t="s">
        <v>2</v>
      </c>
      <c r="C6" s="66" t="s">
        <v>3</v>
      </c>
      <c r="D6" s="66" t="s">
        <v>4</v>
      </c>
      <c r="E6" s="66"/>
      <c r="F6" s="66" t="s">
        <v>5</v>
      </c>
      <c r="G6" s="66" t="s">
        <v>6</v>
      </c>
      <c r="H6" s="66"/>
      <c r="I6" s="66"/>
      <c r="J6" s="66"/>
      <c r="K6" s="107" t="s">
        <v>7</v>
      </c>
      <c r="L6" s="108"/>
    </row>
    <row r="7" spans="1:12" ht="15.75" customHeight="1">
      <c r="A7" s="64"/>
      <c r="B7" s="67"/>
      <c r="C7" s="67"/>
      <c r="D7" s="67"/>
      <c r="E7" s="67"/>
      <c r="F7" s="67"/>
      <c r="G7" s="67" t="s">
        <v>8</v>
      </c>
      <c r="H7" s="67"/>
      <c r="I7" s="67"/>
      <c r="J7" s="67" t="s">
        <v>9</v>
      </c>
      <c r="K7" s="109"/>
      <c r="L7" s="110"/>
    </row>
    <row r="8" spans="1:12" ht="17.25" customHeight="1" thickBot="1">
      <c r="A8" s="65"/>
      <c r="B8" s="68"/>
      <c r="C8" s="68"/>
      <c r="D8" s="68"/>
      <c r="E8" s="68"/>
      <c r="F8" s="68"/>
      <c r="G8" s="4">
        <v>2022</v>
      </c>
      <c r="H8" s="4">
        <v>2023</v>
      </c>
      <c r="I8" s="4">
        <v>2024</v>
      </c>
      <c r="J8" s="68"/>
      <c r="K8" s="109"/>
      <c r="L8" s="110"/>
    </row>
    <row r="9" spans="1:12" ht="38.25" customHeight="1" thickBot="1">
      <c r="A9" s="55" t="s">
        <v>67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2" ht="73.5" customHeight="1">
      <c r="A10" s="59">
        <v>1</v>
      </c>
      <c r="B10" s="5" t="s">
        <v>52</v>
      </c>
      <c r="C10" s="6" t="s">
        <v>10</v>
      </c>
      <c r="D10" s="73" t="s">
        <v>11</v>
      </c>
      <c r="E10" s="73"/>
      <c r="F10" s="7" t="s">
        <v>12</v>
      </c>
      <c r="G10" s="5" t="s">
        <v>13</v>
      </c>
      <c r="H10" s="5" t="s">
        <v>13</v>
      </c>
      <c r="I10" s="5" t="s">
        <v>13</v>
      </c>
      <c r="J10" s="5" t="s">
        <v>13</v>
      </c>
      <c r="K10" s="74" t="s">
        <v>14</v>
      </c>
      <c r="L10" s="75"/>
    </row>
    <row r="11" spans="1:12" ht="73.5" customHeight="1">
      <c r="A11" s="59"/>
      <c r="B11" s="8" t="s">
        <v>15</v>
      </c>
      <c r="C11" s="9" t="s">
        <v>10</v>
      </c>
      <c r="D11" s="67" t="s">
        <v>11</v>
      </c>
      <c r="E11" s="67"/>
      <c r="F11" s="10" t="s">
        <v>12</v>
      </c>
      <c r="G11" s="8" t="s">
        <v>13</v>
      </c>
      <c r="H11" s="8" t="s">
        <v>13</v>
      </c>
      <c r="I11" s="8" t="s">
        <v>13</v>
      </c>
      <c r="J11" s="8" t="s">
        <v>13</v>
      </c>
      <c r="K11" s="76" t="s">
        <v>16</v>
      </c>
      <c r="L11" s="77"/>
    </row>
    <row r="12" spans="1:12" ht="15.75" thickBot="1">
      <c r="A12" s="60"/>
      <c r="B12" s="11" t="s">
        <v>17</v>
      </c>
      <c r="C12" s="12"/>
      <c r="D12" s="69" t="s">
        <v>11</v>
      </c>
      <c r="E12" s="69"/>
      <c r="F12" s="12"/>
      <c r="G12" s="13" t="s">
        <v>13</v>
      </c>
      <c r="H12" s="13" t="s">
        <v>13</v>
      </c>
      <c r="I12" s="13" t="s">
        <v>13</v>
      </c>
      <c r="J12" s="13" t="s">
        <v>13</v>
      </c>
      <c r="K12" s="70"/>
      <c r="L12" s="71"/>
    </row>
    <row r="13" spans="1:12" ht="23.25" customHeight="1" thickBot="1">
      <c r="A13" s="55" t="s">
        <v>18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</row>
    <row r="14" spans="1:12" ht="184.5" customHeight="1" thickBot="1">
      <c r="A14" s="14">
        <v>2</v>
      </c>
      <c r="B14" s="15" t="s">
        <v>53</v>
      </c>
      <c r="C14" s="15" t="s">
        <v>19</v>
      </c>
      <c r="D14" s="72" t="s">
        <v>11</v>
      </c>
      <c r="E14" s="72"/>
      <c r="F14" s="16" t="s">
        <v>12</v>
      </c>
      <c r="G14" s="15" t="s">
        <v>20</v>
      </c>
      <c r="H14" s="15" t="s">
        <v>20</v>
      </c>
      <c r="I14" s="15" t="s">
        <v>20</v>
      </c>
      <c r="J14" s="17" t="s">
        <v>51</v>
      </c>
      <c r="K14" s="116" t="s">
        <v>21</v>
      </c>
      <c r="L14" s="117"/>
    </row>
    <row r="15" spans="1:12" ht="75">
      <c r="A15" s="58">
        <v>2</v>
      </c>
      <c r="B15" s="18" t="s">
        <v>73</v>
      </c>
      <c r="C15" s="19" t="s">
        <v>10</v>
      </c>
      <c r="D15" s="66" t="s">
        <v>11</v>
      </c>
      <c r="E15" s="66"/>
      <c r="F15" s="20" t="s">
        <v>12</v>
      </c>
      <c r="G15" s="21">
        <v>0</v>
      </c>
      <c r="H15" s="21">
        <v>50</v>
      </c>
      <c r="I15" s="21">
        <v>50</v>
      </c>
      <c r="J15" s="22">
        <f>G15+H15+I15</f>
        <v>100</v>
      </c>
      <c r="K15" s="114" t="s">
        <v>46</v>
      </c>
      <c r="L15" s="115"/>
    </row>
    <row r="16" spans="1:12" ht="75">
      <c r="A16" s="59"/>
      <c r="B16" s="8" t="s">
        <v>22</v>
      </c>
      <c r="C16" s="9" t="s">
        <v>10</v>
      </c>
      <c r="D16" s="67" t="s">
        <v>11</v>
      </c>
      <c r="E16" s="67"/>
      <c r="F16" s="8" t="s">
        <v>12</v>
      </c>
      <c r="G16" s="8" t="s">
        <v>13</v>
      </c>
      <c r="H16" s="8"/>
      <c r="I16" s="8" t="s">
        <v>13</v>
      </c>
      <c r="J16" s="23" t="s">
        <v>13</v>
      </c>
      <c r="K16" s="112" t="s">
        <v>47</v>
      </c>
      <c r="L16" s="113"/>
    </row>
    <row r="17" spans="1:12" ht="75">
      <c r="A17" s="59"/>
      <c r="B17" s="8" t="s">
        <v>23</v>
      </c>
      <c r="C17" s="9" t="s">
        <v>10</v>
      </c>
      <c r="D17" s="67" t="s">
        <v>11</v>
      </c>
      <c r="E17" s="67"/>
      <c r="F17" s="10" t="s">
        <v>12</v>
      </c>
      <c r="G17" s="8">
        <v>42.1</v>
      </c>
      <c r="H17" s="8">
        <v>46.2</v>
      </c>
      <c r="I17" s="8">
        <v>50.9</v>
      </c>
      <c r="J17" s="23">
        <f>G17+H17+I17</f>
        <v>139.20000000000002</v>
      </c>
      <c r="K17" s="112" t="s">
        <v>24</v>
      </c>
      <c r="L17" s="113"/>
    </row>
    <row r="18" spans="1:12" ht="19.5" customHeight="1" thickBot="1">
      <c r="A18" s="60"/>
      <c r="B18" s="13" t="s">
        <v>17</v>
      </c>
      <c r="C18" s="24"/>
      <c r="D18" s="69" t="s">
        <v>11</v>
      </c>
      <c r="E18" s="69"/>
      <c r="F18" s="25"/>
      <c r="G18" s="26">
        <f t="shared" ref="G18:I18" si="0">SUM(G15:G17)</f>
        <v>42.1</v>
      </c>
      <c r="H18" s="26">
        <f t="shared" si="0"/>
        <v>96.2</v>
      </c>
      <c r="I18" s="26">
        <f t="shared" si="0"/>
        <v>100.9</v>
      </c>
      <c r="J18" s="26">
        <f>SUM(J15:J17)</f>
        <v>239.20000000000002</v>
      </c>
      <c r="K18" s="82"/>
      <c r="L18" s="111"/>
    </row>
    <row r="19" spans="1:12" ht="19.5" customHeight="1" thickBot="1">
      <c r="A19" s="55" t="s">
        <v>25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38" customHeight="1">
      <c r="A20" s="58">
        <v>3</v>
      </c>
      <c r="B20" s="18" t="s">
        <v>74</v>
      </c>
      <c r="C20" s="19" t="s">
        <v>10</v>
      </c>
      <c r="D20" s="66" t="s">
        <v>11</v>
      </c>
      <c r="E20" s="66"/>
      <c r="F20" s="20" t="s">
        <v>12</v>
      </c>
      <c r="G20" s="21">
        <v>9</v>
      </c>
      <c r="H20" s="21">
        <v>9</v>
      </c>
      <c r="I20" s="21">
        <v>9</v>
      </c>
      <c r="J20" s="21">
        <f>G20+H20+I20</f>
        <v>27</v>
      </c>
      <c r="K20" s="78" t="s">
        <v>28</v>
      </c>
      <c r="L20" s="79"/>
    </row>
    <row r="21" spans="1:12" ht="72" customHeight="1">
      <c r="A21" s="59"/>
      <c r="B21" s="5" t="s">
        <v>54</v>
      </c>
      <c r="C21" s="6" t="s">
        <v>10</v>
      </c>
      <c r="D21" s="73" t="s">
        <v>11</v>
      </c>
      <c r="E21" s="73"/>
      <c r="F21" s="7" t="s">
        <v>12</v>
      </c>
      <c r="G21" s="27">
        <v>59.7</v>
      </c>
      <c r="H21" s="27">
        <v>62.7</v>
      </c>
      <c r="I21" s="27">
        <v>65.2</v>
      </c>
      <c r="J21" s="28">
        <f t="shared" ref="J21:J25" si="1">G21+H21+I21</f>
        <v>187.60000000000002</v>
      </c>
      <c r="K21" s="74" t="s">
        <v>30</v>
      </c>
      <c r="L21" s="75"/>
    </row>
    <row r="22" spans="1:12" ht="75.75" customHeight="1">
      <c r="A22" s="59"/>
      <c r="B22" s="5" t="s">
        <v>55</v>
      </c>
      <c r="C22" s="6" t="s">
        <v>10</v>
      </c>
      <c r="D22" s="73" t="s">
        <v>11</v>
      </c>
      <c r="E22" s="73"/>
      <c r="F22" s="7" t="s">
        <v>12</v>
      </c>
      <c r="G22" s="27">
        <v>48</v>
      </c>
      <c r="H22" s="27">
        <v>51</v>
      </c>
      <c r="I22" s="27">
        <v>54</v>
      </c>
      <c r="J22" s="29">
        <f t="shared" si="1"/>
        <v>153</v>
      </c>
      <c r="K22" s="74" t="s">
        <v>56</v>
      </c>
      <c r="L22" s="75"/>
    </row>
    <row r="23" spans="1:12" ht="125.25" customHeight="1" thickBot="1">
      <c r="A23" s="60"/>
      <c r="B23" s="25" t="s">
        <v>75</v>
      </c>
      <c r="C23" s="30" t="s">
        <v>10</v>
      </c>
      <c r="D23" s="82" t="s">
        <v>11</v>
      </c>
      <c r="E23" s="82"/>
      <c r="F23" s="31" t="s">
        <v>12</v>
      </c>
      <c r="G23" s="32">
        <v>25</v>
      </c>
      <c r="H23" s="32">
        <v>25</v>
      </c>
      <c r="I23" s="32">
        <v>25</v>
      </c>
      <c r="J23" s="32">
        <f>SUM(G23:I23)</f>
        <v>75</v>
      </c>
      <c r="K23" s="83" t="s">
        <v>57</v>
      </c>
      <c r="L23" s="84"/>
    </row>
    <row r="24" spans="1:12" ht="172.5" customHeight="1">
      <c r="A24" s="58">
        <v>3</v>
      </c>
      <c r="B24" s="18" t="s">
        <v>69</v>
      </c>
      <c r="C24" s="19" t="s">
        <v>10</v>
      </c>
      <c r="D24" s="66" t="s">
        <v>11</v>
      </c>
      <c r="E24" s="66"/>
      <c r="F24" s="20" t="s">
        <v>12</v>
      </c>
      <c r="G24" s="21">
        <v>250</v>
      </c>
      <c r="H24" s="21">
        <v>270</v>
      </c>
      <c r="I24" s="21">
        <v>290</v>
      </c>
      <c r="J24" s="21">
        <f t="shared" si="1"/>
        <v>810</v>
      </c>
      <c r="K24" s="80" t="s">
        <v>31</v>
      </c>
      <c r="L24" s="81"/>
    </row>
    <row r="25" spans="1:12" ht="75">
      <c r="A25" s="59"/>
      <c r="B25" s="8" t="s">
        <v>61</v>
      </c>
      <c r="C25" s="9" t="s">
        <v>10</v>
      </c>
      <c r="D25" s="67" t="s">
        <v>11</v>
      </c>
      <c r="E25" s="67"/>
      <c r="F25" s="10" t="s">
        <v>12</v>
      </c>
      <c r="G25" s="29">
        <v>75</v>
      </c>
      <c r="H25" s="29">
        <v>77</v>
      </c>
      <c r="I25" s="29">
        <v>79</v>
      </c>
      <c r="J25" s="29">
        <f t="shared" si="1"/>
        <v>231</v>
      </c>
      <c r="K25" s="76" t="s">
        <v>72</v>
      </c>
      <c r="L25" s="77"/>
    </row>
    <row r="26" spans="1:12" ht="15.75" thickBot="1">
      <c r="A26" s="60"/>
      <c r="B26" s="13" t="s">
        <v>17</v>
      </c>
      <c r="C26" s="13"/>
      <c r="D26" s="69" t="s">
        <v>11</v>
      </c>
      <c r="E26" s="69"/>
      <c r="F26" s="12"/>
      <c r="G26" s="26">
        <f>SUM(G20:G25)</f>
        <v>466.7</v>
      </c>
      <c r="H26" s="26">
        <f t="shared" ref="H26:J26" si="2">SUM(H20:H25)</f>
        <v>494.7</v>
      </c>
      <c r="I26" s="26">
        <f t="shared" si="2"/>
        <v>522.20000000000005</v>
      </c>
      <c r="J26" s="26">
        <f t="shared" si="2"/>
        <v>1483.6</v>
      </c>
      <c r="K26" s="70"/>
      <c r="L26" s="71"/>
    </row>
    <row r="27" spans="1:12" ht="21.75" customHeight="1" thickBot="1">
      <c r="A27" s="55" t="s">
        <v>32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79.5" customHeight="1">
      <c r="A28" s="58">
        <v>4</v>
      </c>
      <c r="B28" s="18" t="s">
        <v>33</v>
      </c>
      <c r="C28" s="19" t="s">
        <v>10</v>
      </c>
      <c r="D28" s="66" t="s">
        <v>11</v>
      </c>
      <c r="E28" s="66"/>
      <c r="F28" s="20" t="s">
        <v>12</v>
      </c>
      <c r="G28" s="18">
        <v>232.2</v>
      </c>
      <c r="H28" s="21">
        <v>238</v>
      </c>
      <c r="I28" s="21">
        <v>242</v>
      </c>
      <c r="J28" s="18">
        <f>SUM(G28:I28)</f>
        <v>712.2</v>
      </c>
      <c r="K28" s="78" t="s">
        <v>34</v>
      </c>
      <c r="L28" s="79"/>
    </row>
    <row r="29" spans="1:12" ht="78" customHeight="1">
      <c r="A29" s="59"/>
      <c r="B29" s="8" t="s">
        <v>35</v>
      </c>
      <c r="C29" s="9" t="s">
        <v>10</v>
      </c>
      <c r="D29" s="67" t="s">
        <v>11</v>
      </c>
      <c r="E29" s="67"/>
      <c r="F29" s="10" t="s">
        <v>48</v>
      </c>
      <c r="G29" s="8" t="s">
        <v>13</v>
      </c>
      <c r="H29" s="8" t="s">
        <v>13</v>
      </c>
      <c r="I29" s="8" t="s">
        <v>13</v>
      </c>
      <c r="J29" s="8" t="s">
        <v>13</v>
      </c>
      <c r="K29" s="76" t="s">
        <v>36</v>
      </c>
      <c r="L29" s="77"/>
    </row>
    <row r="30" spans="1:12" ht="18.75" customHeight="1" thickBot="1">
      <c r="A30" s="60"/>
      <c r="B30" s="24" t="s">
        <v>17</v>
      </c>
      <c r="C30" s="13"/>
      <c r="D30" s="69" t="s">
        <v>11</v>
      </c>
      <c r="E30" s="69"/>
      <c r="F30" s="13"/>
      <c r="G30" s="13">
        <f>SUM(G28:G29)</f>
        <v>232.2</v>
      </c>
      <c r="H30" s="26">
        <f t="shared" ref="H30:J30" si="3">SUM(H28:H29)</f>
        <v>238</v>
      </c>
      <c r="I30" s="26">
        <f t="shared" si="3"/>
        <v>242</v>
      </c>
      <c r="J30" s="13">
        <f t="shared" si="3"/>
        <v>712.2</v>
      </c>
      <c r="K30" s="70"/>
      <c r="L30" s="71"/>
    </row>
    <row r="31" spans="1:12" ht="24" customHeight="1" thickBot="1">
      <c r="A31" s="55" t="s">
        <v>68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72.75" customHeight="1">
      <c r="A32" s="58">
        <v>5</v>
      </c>
      <c r="B32" s="33" t="s">
        <v>26</v>
      </c>
      <c r="C32" s="34" t="s">
        <v>10</v>
      </c>
      <c r="D32" s="89" t="s">
        <v>11</v>
      </c>
      <c r="E32" s="89"/>
      <c r="F32" s="35" t="s">
        <v>12</v>
      </c>
      <c r="G32" s="36">
        <v>147</v>
      </c>
      <c r="H32" s="36">
        <v>148</v>
      </c>
      <c r="I32" s="36">
        <v>148</v>
      </c>
      <c r="J32" s="36">
        <f>G32+H32+I32</f>
        <v>443</v>
      </c>
      <c r="K32" s="90" t="s">
        <v>27</v>
      </c>
      <c r="L32" s="91"/>
    </row>
    <row r="33" spans="1:12" ht="75.75" customHeight="1" thickBot="1">
      <c r="A33" s="60"/>
      <c r="B33" s="25" t="s">
        <v>58</v>
      </c>
      <c r="C33" s="30" t="s">
        <v>10</v>
      </c>
      <c r="D33" s="82" t="s">
        <v>11</v>
      </c>
      <c r="E33" s="82"/>
      <c r="F33" s="31" t="s">
        <v>12</v>
      </c>
      <c r="G33" s="32">
        <v>23</v>
      </c>
      <c r="H33" s="32">
        <v>23</v>
      </c>
      <c r="I33" s="32">
        <v>23</v>
      </c>
      <c r="J33" s="32">
        <f>G33+H33+I33</f>
        <v>69</v>
      </c>
      <c r="K33" s="83" t="s">
        <v>29</v>
      </c>
      <c r="L33" s="84"/>
    </row>
    <row r="34" spans="1:12" ht="63.75" customHeight="1">
      <c r="A34" s="58">
        <v>5</v>
      </c>
      <c r="B34" s="18" t="s">
        <v>59</v>
      </c>
      <c r="C34" s="19" t="s">
        <v>10</v>
      </c>
      <c r="D34" s="66" t="s">
        <v>11</v>
      </c>
      <c r="E34" s="66"/>
      <c r="F34" s="20" t="s">
        <v>12</v>
      </c>
      <c r="G34" s="18">
        <v>5.0999999999999996</v>
      </c>
      <c r="H34" s="18">
        <v>5.4</v>
      </c>
      <c r="I34" s="18">
        <v>5.5</v>
      </c>
      <c r="J34" s="21">
        <f t="shared" ref="J34:J35" si="4">G34+H34+I34</f>
        <v>16</v>
      </c>
      <c r="K34" s="78" t="s">
        <v>37</v>
      </c>
      <c r="L34" s="79"/>
    </row>
    <row r="35" spans="1:12" ht="155.25" customHeight="1">
      <c r="A35" s="59"/>
      <c r="B35" s="8" t="s">
        <v>60</v>
      </c>
      <c r="C35" s="9" t="s">
        <v>10</v>
      </c>
      <c r="D35" s="67" t="s">
        <v>11</v>
      </c>
      <c r="E35" s="67"/>
      <c r="F35" s="10" t="s">
        <v>12</v>
      </c>
      <c r="G35" s="29">
        <v>50</v>
      </c>
      <c r="H35" s="29">
        <v>50</v>
      </c>
      <c r="I35" s="29">
        <v>50</v>
      </c>
      <c r="J35" s="29">
        <f t="shared" si="4"/>
        <v>150</v>
      </c>
      <c r="K35" s="76" t="s">
        <v>38</v>
      </c>
      <c r="L35" s="77"/>
    </row>
    <row r="36" spans="1:12" ht="15.75" thickBot="1">
      <c r="A36" s="60"/>
      <c r="B36" s="24" t="s">
        <v>17</v>
      </c>
      <c r="C36" s="13"/>
      <c r="D36" s="69" t="s">
        <v>11</v>
      </c>
      <c r="E36" s="69"/>
      <c r="F36" s="12"/>
      <c r="G36" s="13">
        <f>SUM(G32:G35)</f>
        <v>225.1</v>
      </c>
      <c r="H36" s="13">
        <f t="shared" ref="H36:J36" si="5">SUM(H32:H35)</f>
        <v>226.4</v>
      </c>
      <c r="I36" s="13">
        <f t="shared" si="5"/>
        <v>226.5</v>
      </c>
      <c r="J36" s="26">
        <f t="shared" si="5"/>
        <v>678</v>
      </c>
      <c r="K36" s="70"/>
      <c r="L36" s="71"/>
    </row>
    <row r="37" spans="1:12" ht="27" customHeight="1" thickBot="1">
      <c r="A37" s="92" t="s">
        <v>49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4"/>
    </row>
    <row r="38" spans="1:12" ht="119.25" customHeight="1">
      <c r="A38" s="58">
        <v>6</v>
      </c>
      <c r="B38" s="37" t="s">
        <v>63</v>
      </c>
      <c r="C38" s="19" t="s">
        <v>10</v>
      </c>
      <c r="D38" s="66" t="s">
        <v>11</v>
      </c>
      <c r="E38" s="66"/>
      <c r="F38" s="20" t="s">
        <v>12</v>
      </c>
      <c r="G38" s="21">
        <v>135</v>
      </c>
      <c r="H38" s="21">
        <v>138</v>
      </c>
      <c r="I38" s="21">
        <v>141</v>
      </c>
      <c r="J38" s="21">
        <f>G38+H38+I38</f>
        <v>414</v>
      </c>
      <c r="K38" s="78" t="s">
        <v>39</v>
      </c>
      <c r="L38" s="79"/>
    </row>
    <row r="39" spans="1:12" ht="15" customHeight="1" thickBot="1">
      <c r="A39" s="60"/>
      <c r="B39" s="38" t="s">
        <v>17</v>
      </c>
      <c r="C39" s="38"/>
      <c r="D39" s="69" t="s">
        <v>11</v>
      </c>
      <c r="E39" s="69"/>
      <c r="F39" s="39"/>
      <c r="G39" s="26">
        <v>135</v>
      </c>
      <c r="H39" s="26">
        <v>138</v>
      </c>
      <c r="I39" s="26">
        <v>141</v>
      </c>
      <c r="J39" s="26">
        <f>G39+H39+I39</f>
        <v>414</v>
      </c>
      <c r="K39" s="70"/>
      <c r="L39" s="71"/>
    </row>
    <row r="40" spans="1:12" ht="38.25" customHeight="1" thickBot="1">
      <c r="A40" s="86" t="s">
        <v>50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8"/>
    </row>
    <row r="41" spans="1:12" ht="131.25" customHeight="1" thickBot="1">
      <c r="A41" s="14">
        <v>7</v>
      </c>
      <c r="B41" s="15" t="s">
        <v>40</v>
      </c>
      <c r="C41" s="40" t="s">
        <v>10</v>
      </c>
      <c r="D41" s="85" t="s">
        <v>11</v>
      </c>
      <c r="E41" s="85"/>
      <c r="F41" s="16" t="s">
        <v>12</v>
      </c>
      <c r="G41" s="41">
        <v>1427.7</v>
      </c>
      <c r="H41" s="41">
        <v>1430</v>
      </c>
      <c r="I41" s="41">
        <v>1430</v>
      </c>
      <c r="J41" s="41">
        <f>SUM(G41:I41)</f>
        <v>4287.7</v>
      </c>
      <c r="K41" s="95" t="s">
        <v>62</v>
      </c>
      <c r="L41" s="96"/>
    </row>
    <row r="42" spans="1:12" ht="110.25" customHeight="1">
      <c r="A42" s="58">
        <v>7</v>
      </c>
      <c r="B42" s="18" t="s">
        <v>41</v>
      </c>
      <c r="C42" s="19" t="s">
        <v>10</v>
      </c>
      <c r="D42" s="66" t="s">
        <v>11</v>
      </c>
      <c r="E42" s="66"/>
      <c r="F42" s="20" t="s">
        <v>42</v>
      </c>
      <c r="G42" s="21">
        <v>22.3</v>
      </c>
      <c r="H42" s="21">
        <v>23</v>
      </c>
      <c r="I42" s="21">
        <v>23.5</v>
      </c>
      <c r="J42" s="21">
        <f>SUM(G42:I42)</f>
        <v>68.8</v>
      </c>
      <c r="K42" s="78" t="s">
        <v>66</v>
      </c>
      <c r="L42" s="79"/>
    </row>
    <row r="43" spans="1:12" ht="75" customHeight="1">
      <c r="A43" s="59"/>
      <c r="B43" s="8" t="s">
        <v>64</v>
      </c>
      <c r="C43" s="9" t="s">
        <v>10</v>
      </c>
      <c r="D43" s="67" t="s">
        <v>11</v>
      </c>
      <c r="E43" s="67"/>
      <c r="F43" s="10" t="s">
        <v>42</v>
      </c>
      <c r="G43" s="42">
        <v>7</v>
      </c>
      <c r="H43" s="29">
        <v>8</v>
      </c>
      <c r="I43" s="29">
        <v>9</v>
      </c>
      <c r="J43" s="42">
        <f>SUM(G43:I43)</f>
        <v>24</v>
      </c>
      <c r="K43" s="76" t="s">
        <v>43</v>
      </c>
      <c r="L43" s="77"/>
    </row>
    <row r="44" spans="1:12" ht="80.25" customHeight="1">
      <c r="A44" s="59"/>
      <c r="B44" s="8" t="s">
        <v>65</v>
      </c>
      <c r="C44" s="9" t="s">
        <v>10</v>
      </c>
      <c r="D44" s="67" t="s">
        <v>11</v>
      </c>
      <c r="E44" s="67"/>
      <c r="F44" s="10" t="s">
        <v>42</v>
      </c>
      <c r="G44" s="42">
        <v>22.5</v>
      </c>
      <c r="H44" s="29"/>
      <c r="I44" s="29"/>
      <c r="J44" s="42">
        <f>SUM(G44:I44)</f>
        <v>22.5</v>
      </c>
      <c r="K44" s="76" t="s">
        <v>44</v>
      </c>
      <c r="L44" s="77"/>
    </row>
    <row r="45" spans="1:12" ht="87.75" customHeight="1">
      <c r="A45" s="59"/>
      <c r="B45" s="43" t="s">
        <v>80</v>
      </c>
      <c r="C45" s="44" t="s">
        <v>10</v>
      </c>
      <c r="D45" s="102" t="s">
        <v>11</v>
      </c>
      <c r="E45" s="103"/>
      <c r="F45" s="4" t="s">
        <v>42</v>
      </c>
      <c r="G45" s="45">
        <v>50</v>
      </c>
      <c r="H45" s="46"/>
      <c r="I45" s="46"/>
      <c r="J45" s="42">
        <f>SUM(G45:I45)</f>
        <v>50</v>
      </c>
      <c r="K45" s="104" t="s">
        <v>79</v>
      </c>
      <c r="L45" s="105"/>
    </row>
    <row r="46" spans="1:12" ht="19.5" customHeight="1" thickBot="1">
      <c r="A46" s="59"/>
      <c r="B46" s="47" t="s">
        <v>17</v>
      </c>
      <c r="C46" s="48"/>
      <c r="D46" s="97" t="s">
        <v>11</v>
      </c>
      <c r="E46" s="97"/>
      <c r="F46" s="48"/>
      <c r="G46" s="49">
        <f>SUM(G41:G45)</f>
        <v>1529.5</v>
      </c>
      <c r="H46" s="49">
        <f t="shared" ref="H46:J46" si="6">SUM(H41:H45)</f>
        <v>1461</v>
      </c>
      <c r="I46" s="49">
        <f t="shared" si="6"/>
        <v>1462.5</v>
      </c>
      <c r="J46" s="49">
        <f t="shared" si="6"/>
        <v>4453</v>
      </c>
      <c r="K46" s="100"/>
      <c r="L46" s="101"/>
    </row>
    <row r="47" spans="1:12" ht="20.25" customHeight="1" thickBot="1">
      <c r="A47" s="14"/>
      <c r="B47" s="50" t="s">
        <v>45</v>
      </c>
      <c r="C47" s="51"/>
      <c r="D47" s="56" t="s">
        <v>11</v>
      </c>
      <c r="E47" s="56"/>
      <c r="F47" s="51"/>
      <c r="G47" s="52">
        <f>G46+G39+G36+G30+G26+G18</f>
        <v>2630.5999999999995</v>
      </c>
      <c r="H47" s="52">
        <f t="shared" ref="H47:I47" si="7">H46+H39+H36+H30+H26+H18</f>
        <v>2654.2999999999997</v>
      </c>
      <c r="I47" s="52">
        <f t="shared" si="7"/>
        <v>2695.1</v>
      </c>
      <c r="J47" s="52">
        <f>J46+J39+J36+J30+J26+J18</f>
        <v>7979.9999999999991</v>
      </c>
      <c r="K47" s="98"/>
      <c r="L47" s="99"/>
    </row>
    <row r="48" spans="1:12">
      <c r="A48" s="53"/>
      <c r="B48" s="53"/>
      <c r="C48" s="53"/>
      <c r="D48" s="53"/>
      <c r="E48" s="53"/>
      <c r="F48" s="53" t="s">
        <v>76</v>
      </c>
      <c r="G48" s="53"/>
      <c r="H48" s="53"/>
      <c r="I48" s="53"/>
      <c r="J48" s="53"/>
      <c r="K48" s="53"/>
      <c r="L48" s="53"/>
    </row>
    <row r="49" spans="1:12">
      <c r="A49" s="5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>
      <c r="A50" s="2"/>
      <c r="B50" s="3" t="s">
        <v>77</v>
      </c>
      <c r="C50" s="3"/>
      <c r="D50" s="3"/>
      <c r="E50" s="3"/>
      <c r="F50" s="3"/>
      <c r="G50" s="3"/>
      <c r="H50" s="3"/>
      <c r="I50" s="3" t="s">
        <v>78</v>
      </c>
      <c r="J50" s="3"/>
      <c r="K50" s="3"/>
      <c r="L50" s="2"/>
    </row>
  </sheetData>
  <mergeCells count="91">
    <mergeCell ref="A42:A46"/>
    <mergeCell ref="H2:L2"/>
    <mergeCell ref="K6:L8"/>
    <mergeCell ref="K18:L18"/>
    <mergeCell ref="A19:L19"/>
    <mergeCell ref="A9:L9"/>
    <mergeCell ref="K17:L17"/>
    <mergeCell ref="K16:L16"/>
    <mergeCell ref="K15:L15"/>
    <mergeCell ref="K14:L14"/>
    <mergeCell ref="C6:C8"/>
    <mergeCell ref="D6:E8"/>
    <mergeCell ref="A15:A18"/>
    <mergeCell ref="D36:E36"/>
    <mergeCell ref="A38:A39"/>
    <mergeCell ref="D35:E35"/>
    <mergeCell ref="D30:E30"/>
    <mergeCell ref="D34:E34"/>
    <mergeCell ref="A28:A30"/>
    <mergeCell ref="D28:E28"/>
    <mergeCell ref="D29:E29"/>
    <mergeCell ref="A31:L31"/>
    <mergeCell ref="A32:A33"/>
    <mergeCell ref="A34:A36"/>
    <mergeCell ref="K28:L28"/>
    <mergeCell ref="K29:L29"/>
    <mergeCell ref="K30:L30"/>
    <mergeCell ref="K35:L35"/>
    <mergeCell ref="D46:E46"/>
    <mergeCell ref="D47:E47"/>
    <mergeCell ref="K43:L43"/>
    <mergeCell ref="D44:E44"/>
    <mergeCell ref="K44:L44"/>
    <mergeCell ref="K47:L47"/>
    <mergeCell ref="K46:L46"/>
    <mergeCell ref="D43:E43"/>
    <mergeCell ref="D45:E45"/>
    <mergeCell ref="K45:L45"/>
    <mergeCell ref="D41:E41"/>
    <mergeCell ref="D38:E38"/>
    <mergeCell ref="K42:L42"/>
    <mergeCell ref="A40:L40"/>
    <mergeCell ref="D32:E32"/>
    <mergeCell ref="K32:L32"/>
    <mergeCell ref="D33:E33"/>
    <mergeCell ref="K33:L33"/>
    <mergeCell ref="A37:L37"/>
    <mergeCell ref="D42:E42"/>
    <mergeCell ref="K41:L41"/>
    <mergeCell ref="K38:L38"/>
    <mergeCell ref="D39:E39"/>
    <mergeCell ref="K39:L39"/>
    <mergeCell ref="K36:L36"/>
    <mergeCell ref="K34:L34"/>
    <mergeCell ref="K20:L20"/>
    <mergeCell ref="D18:E18"/>
    <mergeCell ref="D24:E24"/>
    <mergeCell ref="D26:E26"/>
    <mergeCell ref="D21:E21"/>
    <mergeCell ref="D20:E20"/>
    <mergeCell ref="K24:L24"/>
    <mergeCell ref="K21:L21"/>
    <mergeCell ref="K26:L26"/>
    <mergeCell ref="K22:L22"/>
    <mergeCell ref="D22:E22"/>
    <mergeCell ref="D23:E23"/>
    <mergeCell ref="K23:L23"/>
    <mergeCell ref="D25:E25"/>
    <mergeCell ref="K25:L25"/>
    <mergeCell ref="D14:E14"/>
    <mergeCell ref="A10:A12"/>
    <mergeCell ref="D10:E10"/>
    <mergeCell ref="K10:L10"/>
    <mergeCell ref="D11:E11"/>
    <mergeCell ref="K11:L11"/>
    <mergeCell ref="A27:L27"/>
    <mergeCell ref="A20:A23"/>
    <mergeCell ref="A24:A26"/>
    <mergeCell ref="A4:L5"/>
    <mergeCell ref="A6:A8"/>
    <mergeCell ref="B6:B8"/>
    <mergeCell ref="F6:F8"/>
    <mergeCell ref="G7:I7"/>
    <mergeCell ref="G6:J6"/>
    <mergeCell ref="J7:J8"/>
    <mergeCell ref="D16:E16"/>
    <mergeCell ref="D17:E17"/>
    <mergeCell ref="D15:E15"/>
    <mergeCell ref="D12:E12"/>
    <mergeCell ref="K12:L12"/>
    <mergeCell ref="A13:L13"/>
  </mergeCells>
  <pageMargins left="0.98425196850393704" right="0.39370078740157483" top="0.39370078740157483" bottom="0.39370078740157483" header="0.31496062992125984" footer="0.31496062992125984"/>
  <pageSetup paperSize="9" scale="81" orientation="landscape" r:id="rId1"/>
  <rowBreaks count="4" manualBreakCount="4">
    <brk id="14" max="11" man="1"/>
    <brk id="23" max="11" man="1"/>
    <brk id="33" max="11" man="1"/>
    <brk id="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Maximkina</cp:lastModifiedBy>
  <cp:lastPrinted>2022-03-02T07:52:40Z</cp:lastPrinted>
  <dcterms:created xsi:type="dcterms:W3CDTF">2021-11-28T19:45:57Z</dcterms:created>
  <dcterms:modified xsi:type="dcterms:W3CDTF">2022-03-02T08:20:58Z</dcterms:modified>
</cp:coreProperties>
</file>