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програма інфекційного контролю\"/>
    </mc:Choice>
  </mc:AlternateContent>
  <bookViews>
    <workbookView xWindow="0" yWindow="0" windowWidth="20400" windowHeight="7650"/>
  </bookViews>
  <sheets>
    <sheet name="Лист1" sheetId="1" r:id="rId1"/>
    <sheet name="Лист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9" i="2" l="1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4" i="2"/>
  <c r="H20" i="2"/>
  <c r="I20" i="2"/>
  <c r="J20" i="2"/>
  <c r="K20" i="2"/>
  <c r="G22" i="2"/>
</calcChain>
</file>

<file path=xl/sharedStrings.xml><?xml version="1.0" encoding="utf-8"?>
<sst xmlns="http://schemas.openxmlformats.org/spreadsheetml/2006/main" count="121" uniqueCount="85">
  <si>
    <t>№ з/п</t>
  </si>
  <si>
    <t>Опис заходів</t>
  </si>
  <si>
    <t>Шляхи реалізації заходів</t>
  </si>
  <si>
    <t xml:space="preserve">Бюджет, грн.  </t>
  </si>
  <si>
    <t>Створення в амбулаторіях зони  ДОТ</t>
  </si>
  <si>
    <t>Зробити зону (кімнату) для забору мокротиння 7 АЗПСМ</t>
  </si>
  <si>
    <t>Забезпечення контейнерами для збору мокротиння пацієнтів</t>
  </si>
  <si>
    <t>Забезпечення амбулаторій тест – смужки (ВГВ, ВГС, ВІЛ/ВГС)</t>
  </si>
  <si>
    <t>Забезпечення медичними масками</t>
  </si>
  <si>
    <t>Забезпечення одноразовими халатами</t>
  </si>
  <si>
    <t>Забезпечення високими бахілами</t>
  </si>
  <si>
    <t>Закупити бахіли 1200 шт.</t>
  </si>
  <si>
    <t>Забезпечення нітриловими рукавичками</t>
  </si>
  <si>
    <t>Забезпечення одноразовими шапочками</t>
  </si>
  <si>
    <t>Забезпечення амбулаторій дезінфікуючими засобами</t>
  </si>
  <si>
    <t>Забезпечення проведення туберкулінодіагностики дітей груп підвищеного ризику</t>
  </si>
  <si>
    <t>Забезпечення швидкими тестами на АГ до COVID</t>
  </si>
  <si>
    <t>Забезпечення пробірками та зондами для ПЛР дослідження</t>
  </si>
  <si>
    <t>Закупити одноразових халатів 1200 шт.</t>
  </si>
  <si>
    <t>До облаштувати бактерицидними опромінювачами лікарські амбулаторії</t>
  </si>
  <si>
    <t>Придбати тест – смужки (ВГВ – 400 шт., ВГС – 400 шт., ВІЛ/ВГС - 400 шт.)</t>
  </si>
  <si>
    <t xml:space="preserve">Закупити маски 11 000 шт. </t>
  </si>
  <si>
    <t>Придбати контейнери 280 штук</t>
  </si>
  <si>
    <t>Закупити рукавички 11 000 шт.</t>
  </si>
  <si>
    <t>Закупити одноразові шапочки 1200 шт.</t>
  </si>
  <si>
    <t>Закупити дезінфікуючий засіб для обробки рук 80л</t>
  </si>
  <si>
    <t>Закупити дезінфікуючи засоби для обробки приміщень 170л</t>
  </si>
  <si>
    <t>Придбати швидкі тести 550 шт.</t>
  </si>
  <si>
    <t>Придбати пробірок з ватними зондами 1100 шт.</t>
  </si>
  <si>
    <t>Забезпечення вакцинації проти грипу для медичних працівників та населенню за епідпоказами</t>
  </si>
  <si>
    <t>Забезпечити всі амбулаторії пересувними опромінювачами</t>
  </si>
  <si>
    <t>Придбати 100 доз</t>
  </si>
  <si>
    <t>Придбання туберкуліну 5514 доз</t>
  </si>
  <si>
    <t>1140/190</t>
  </si>
  <si>
    <t>180/30</t>
  </si>
  <si>
    <t>360/60</t>
  </si>
  <si>
    <t>18250/по 250</t>
  </si>
  <si>
    <t>36000/8000</t>
  </si>
  <si>
    <t>55200/900</t>
  </si>
  <si>
    <t>8100/900</t>
  </si>
  <si>
    <t>75200/8000</t>
  </si>
  <si>
    <t>1305/900</t>
  </si>
  <si>
    <t>46860/110</t>
  </si>
  <si>
    <t>10900/50</t>
  </si>
  <si>
    <t>104320/3912</t>
  </si>
  <si>
    <t>34000/400</t>
  </si>
  <si>
    <t>5200/800</t>
  </si>
  <si>
    <t>6440/70</t>
  </si>
  <si>
    <t>23000/5</t>
  </si>
  <si>
    <t>Всього коштів (грн.):</t>
  </si>
  <si>
    <t>3650/по 50</t>
  </si>
  <si>
    <t>7300/по 100</t>
  </si>
  <si>
    <t>4500/1000</t>
  </si>
  <si>
    <t>900/100</t>
  </si>
  <si>
    <t>9400/1000</t>
  </si>
  <si>
    <t>145/100</t>
  </si>
  <si>
    <t>8520/20</t>
  </si>
  <si>
    <t>2180/10</t>
  </si>
  <si>
    <t>14240/534</t>
  </si>
  <si>
    <t>4250/50</t>
  </si>
  <si>
    <t>650/100</t>
  </si>
  <si>
    <t>920/10</t>
  </si>
  <si>
    <t>4600/1</t>
  </si>
  <si>
    <t>9000/2000</t>
  </si>
  <si>
    <t>11600/200</t>
  </si>
  <si>
    <t>5800/100</t>
  </si>
  <si>
    <t>1800/200</t>
  </si>
  <si>
    <t>18800/2000</t>
  </si>
  <si>
    <t>290/200</t>
  </si>
  <si>
    <t>17040/40</t>
  </si>
  <si>
    <t>4360/20</t>
  </si>
  <si>
    <t>28320/1062</t>
  </si>
  <si>
    <t>8500/100</t>
  </si>
  <si>
    <t>1300/200</t>
  </si>
  <si>
    <t>1840/20</t>
  </si>
  <si>
    <t>9200/2</t>
  </si>
  <si>
    <t>Розрахунок до Програми з інфекційного контролю в КНП «ЦПМСД» МСР»</t>
  </si>
  <si>
    <t>Економіст</t>
  </si>
  <si>
    <t>Анастасія ХУТОРЯНСЬКА</t>
  </si>
  <si>
    <t>Межівська СТГ грн./од.</t>
  </si>
  <si>
    <t>Новопавлівська СТГ грн./од.</t>
  </si>
  <si>
    <t>Слов’янська СТГ грн./од.</t>
  </si>
  <si>
    <t>Всього</t>
  </si>
  <si>
    <t>Директор</t>
  </si>
  <si>
    <t>Юлія СКОЧКО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</si>
</sst>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10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right" vertical="center" wrapText="1"/>
    </xf>
    <xf numFmtId="0" fontId="3" fillId="0" borderId="1" xfId="0" applyFont="1" applyFill="1" applyBorder="1" applyAlignment="1">
      <alignment horizontal="right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3" fontId="1" fillId="0" borderId="8" xfId="0" applyNumberFormat="1" applyFont="1" applyBorder="1" applyAlignment="1">
      <alignment horizontal="center" vertical="center" wrapText="1"/>
    </xf>
    <xf numFmtId="3" fontId="1" fillId="0" borderId="11" xfId="0" applyNumberFormat="1" applyFont="1" applyBorder="1" applyAlignment="1">
      <alignment horizontal="center" vertical="center" wrapText="1"/>
    </xf>
    <xf numFmtId="3" fontId="1" fillId="0" borderId="12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5"/>
  <sheetViews>
    <sheetView tabSelected="1" topLeftCell="A19" workbookViewId="0">
      <selection activeCell="F30" sqref="F30"/>
    </sheetView>
  </sheetViews>
  <sheetFormatPr defaultRowHeight="15" x14ac:dyDescent="0.25"/>
  <cols>
    <col min="1" max="1" width="4.42578125" customWidth="1"/>
    <col min="2" max="3" width="41.5703125" customWidth="1"/>
    <col min="4" max="4" width="11.28515625" bestFit="1" customWidth="1"/>
    <col min="5" max="5" width="17" customWidth="1"/>
    <col min="6" max="6" width="23.140625" customWidth="1"/>
    <col min="7" max="7" width="21.42578125" customWidth="1"/>
  </cols>
  <sheetData>
    <row r="2" spans="1:7" ht="18.75" x14ac:dyDescent="0.3">
      <c r="B2" s="21" t="s">
        <v>76</v>
      </c>
      <c r="C2" s="21"/>
      <c r="D2" s="21"/>
      <c r="E2" s="21"/>
      <c r="F2" s="21"/>
    </row>
    <row r="3" spans="1:7" ht="15.75" thickBot="1" x14ac:dyDescent="0.3"/>
    <row r="4" spans="1:7" ht="28.5" x14ac:dyDescent="0.25">
      <c r="A4" s="5" t="s">
        <v>0</v>
      </c>
      <c r="B4" s="6" t="s">
        <v>1</v>
      </c>
      <c r="C4" s="6" t="s">
        <v>2</v>
      </c>
      <c r="D4" s="6" t="s">
        <v>3</v>
      </c>
      <c r="E4" s="6" t="s">
        <v>79</v>
      </c>
      <c r="F4" s="6" t="s">
        <v>80</v>
      </c>
      <c r="G4" s="7" t="s">
        <v>81</v>
      </c>
    </row>
    <row r="5" spans="1:7" ht="32.25" customHeight="1" x14ac:dyDescent="0.25">
      <c r="A5" s="8">
        <v>1</v>
      </c>
      <c r="B5" s="2" t="s">
        <v>4</v>
      </c>
      <c r="C5" s="2" t="s">
        <v>5</v>
      </c>
      <c r="D5" s="11">
        <v>12500</v>
      </c>
      <c r="E5" s="1">
        <v>7500</v>
      </c>
      <c r="F5" s="1">
        <v>2500</v>
      </c>
      <c r="G5" s="9">
        <v>2500</v>
      </c>
    </row>
    <row r="6" spans="1:7" ht="32.25" customHeight="1" x14ac:dyDescent="0.25">
      <c r="A6" s="8">
        <v>2</v>
      </c>
      <c r="B6" s="2" t="s">
        <v>6</v>
      </c>
      <c r="C6" s="2" t="s">
        <v>22</v>
      </c>
      <c r="D6" s="11">
        <v>1680</v>
      </c>
      <c r="E6" s="4" t="s">
        <v>33</v>
      </c>
      <c r="F6" s="4" t="s">
        <v>34</v>
      </c>
      <c r="G6" s="10" t="s">
        <v>35</v>
      </c>
    </row>
    <row r="7" spans="1:7" ht="32.25" customHeight="1" x14ac:dyDescent="0.25">
      <c r="A7" s="8">
        <v>3</v>
      </c>
      <c r="B7" s="2" t="s">
        <v>7</v>
      </c>
      <c r="C7" s="2" t="s">
        <v>20</v>
      </c>
      <c r="D7" s="11">
        <v>29200</v>
      </c>
      <c r="E7" s="1" t="s">
        <v>36</v>
      </c>
      <c r="F7" s="1" t="s">
        <v>50</v>
      </c>
      <c r="G7" s="9" t="s">
        <v>51</v>
      </c>
    </row>
    <row r="8" spans="1:7" ht="18.75" customHeight="1" x14ac:dyDescent="0.25">
      <c r="A8" s="8">
        <v>4</v>
      </c>
      <c r="B8" s="3" t="s">
        <v>8</v>
      </c>
      <c r="C8" s="3" t="s">
        <v>21</v>
      </c>
      <c r="D8" s="11">
        <v>49500</v>
      </c>
      <c r="E8" s="1" t="s">
        <v>37</v>
      </c>
      <c r="F8" s="1" t="s">
        <v>52</v>
      </c>
      <c r="G8" s="9" t="s">
        <v>63</v>
      </c>
    </row>
    <row r="9" spans="1:7" ht="18.75" customHeight="1" x14ac:dyDescent="0.25">
      <c r="A9" s="8">
        <v>5</v>
      </c>
      <c r="B9" s="3" t="s">
        <v>9</v>
      </c>
      <c r="C9" s="3" t="s">
        <v>18</v>
      </c>
      <c r="D9" s="11">
        <v>72600</v>
      </c>
      <c r="E9" s="1" t="s">
        <v>38</v>
      </c>
      <c r="F9" s="1" t="s">
        <v>65</v>
      </c>
      <c r="G9" s="9" t="s">
        <v>64</v>
      </c>
    </row>
    <row r="10" spans="1:7" ht="18.75" customHeight="1" x14ac:dyDescent="0.25">
      <c r="A10" s="8">
        <v>6</v>
      </c>
      <c r="B10" s="3" t="s">
        <v>10</v>
      </c>
      <c r="C10" s="3" t="s">
        <v>11</v>
      </c>
      <c r="D10" s="11">
        <v>10800</v>
      </c>
      <c r="E10" s="1" t="s">
        <v>39</v>
      </c>
      <c r="F10" s="1" t="s">
        <v>53</v>
      </c>
      <c r="G10" s="9" t="s">
        <v>66</v>
      </c>
    </row>
    <row r="11" spans="1:7" ht="18.75" customHeight="1" x14ac:dyDescent="0.25">
      <c r="A11" s="8">
        <v>7</v>
      </c>
      <c r="B11" s="3" t="s">
        <v>12</v>
      </c>
      <c r="C11" s="3" t="s">
        <v>23</v>
      </c>
      <c r="D11" s="11">
        <v>103400</v>
      </c>
      <c r="E11" s="1" t="s">
        <v>40</v>
      </c>
      <c r="F11" s="1" t="s">
        <v>54</v>
      </c>
      <c r="G11" s="9" t="s">
        <v>67</v>
      </c>
    </row>
    <row r="12" spans="1:7" ht="18.75" customHeight="1" x14ac:dyDescent="0.25">
      <c r="A12" s="8">
        <v>8</v>
      </c>
      <c r="B12" s="3" t="s">
        <v>13</v>
      </c>
      <c r="C12" s="3" t="s">
        <v>24</v>
      </c>
      <c r="D12" s="11">
        <v>1740</v>
      </c>
      <c r="E12" s="1" t="s">
        <v>41</v>
      </c>
      <c r="F12" s="1" t="s">
        <v>55</v>
      </c>
      <c r="G12" s="9" t="s">
        <v>68</v>
      </c>
    </row>
    <row r="13" spans="1:7" ht="36" customHeight="1" x14ac:dyDescent="0.25">
      <c r="A13" s="8">
        <v>9</v>
      </c>
      <c r="B13" s="3" t="s">
        <v>14</v>
      </c>
      <c r="C13" s="3" t="s">
        <v>26</v>
      </c>
      <c r="D13" s="11">
        <v>72420</v>
      </c>
      <c r="E13" s="1" t="s">
        <v>42</v>
      </c>
      <c r="F13" s="1" t="s">
        <v>56</v>
      </c>
      <c r="G13" s="9" t="s">
        <v>69</v>
      </c>
    </row>
    <row r="14" spans="1:7" ht="33" customHeight="1" x14ac:dyDescent="0.25">
      <c r="A14" s="8">
        <v>10</v>
      </c>
      <c r="B14" s="3" t="s">
        <v>14</v>
      </c>
      <c r="C14" s="3" t="s">
        <v>25</v>
      </c>
      <c r="D14" s="11">
        <v>17440</v>
      </c>
      <c r="E14" s="1" t="s">
        <v>43</v>
      </c>
      <c r="F14" s="1" t="s">
        <v>57</v>
      </c>
      <c r="G14" s="9" t="s">
        <v>70</v>
      </c>
    </row>
    <row r="15" spans="1:7" ht="48" customHeight="1" x14ac:dyDescent="0.25">
      <c r="A15" s="8">
        <v>11</v>
      </c>
      <c r="B15" s="3" t="s">
        <v>15</v>
      </c>
      <c r="C15" s="3" t="s">
        <v>32</v>
      </c>
      <c r="D15" s="11">
        <v>146880</v>
      </c>
      <c r="E15" s="1" t="s">
        <v>44</v>
      </c>
      <c r="F15" s="1" t="s">
        <v>58</v>
      </c>
      <c r="G15" s="9" t="s">
        <v>71</v>
      </c>
    </row>
    <row r="16" spans="1:7" ht="29.25" customHeight="1" x14ac:dyDescent="0.25">
      <c r="A16" s="8">
        <v>12</v>
      </c>
      <c r="B16" s="3" t="s">
        <v>16</v>
      </c>
      <c r="C16" s="3" t="s">
        <v>27</v>
      </c>
      <c r="D16" s="11">
        <v>46750</v>
      </c>
      <c r="E16" s="1" t="s">
        <v>45</v>
      </c>
      <c r="F16" s="1" t="s">
        <v>59</v>
      </c>
      <c r="G16" s="9" t="s">
        <v>72</v>
      </c>
    </row>
    <row r="17" spans="1:7" ht="34.5" customHeight="1" x14ac:dyDescent="0.25">
      <c r="A17" s="8">
        <v>13</v>
      </c>
      <c r="B17" s="3" t="s">
        <v>17</v>
      </c>
      <c r="C17" s="3" t="s">
        <v>28</v>
      </c>
      <c r="D17" s="11">
        <v>7150</v>
      </c>
      <c r="E17" s="1" t="s">
        <v>46</v>
      </c>
      <c r="F17" s="1" t="s">
        <v>60</v>
      </c>
      <c r="G17" s="9" t="s">
        <v>73</v>
      </c>
    </row>
    <row r="18" spans="1:7" ht="48" customHeight="1" x14ac:dyDescent="0.25">
      <c r="A18" s="8">
        <v>14</v>
      </c>
      <c r="B18" s="3" t="s">
        <v>29</v>
      </c>
      <c r="C18" s="3" t="s">
        <v>31</v>
      </c>
      <c r="D18" s="11">
        <v>9200</v>
      </c>
      <c r="E18" s="1" t="s">
        <v>47</v>
      </c>
      <c r="F18" s="1" t="s">
        <v>61</v>
      </c>
      <c r="G18" s="9" t="s">
        <v>74</v>
      </c>
    </row>
    <row r="19" spans="1:7" ht="49.5" customHeight="1" x14ac:dyDescent="0.25">
      <c r="A19" s="8">
        <v>15</v>
      </c>
      <c r="B19" s="3" t="s">
        <v>19</v>
      </c>
      <c r="C19" s="3" t="s">
        <v>30</v>
      </c>
      <c r="D19" s="11">
        <v>36800</v>
      </c>
      <c r="E19" s="1" t="s">
        <v>48</v>
      </c>
      <c r="F19" s="1" t="s">
        <v>62</v>
      </c>
      <c r="G19" s="9" t="s">
        <v>75</v>
      </c>
    </row>
    <row r="20" spans="1:7" x14ac:dyDescent="0.25">
      <c r="A20" s="22"/>
      <c r="B20" s="17" t="s">
        <v>49</v>
      </c>
      <c r="C20" s="17"/>
      <c r="D20" s="24">
        <v>618060</v>
      </c>
      <c r="E20" s="17">
        <v>433415</v>
      </c>
      <c r="F20" s="17">
        <v>62435</v>
      </c>
      <c r="G20" s="19">
        <v>122210</v>
      </c>
    </row>
    <row r="21" spans="1:7" ht="15.75" thickBot="1" x14ac:dyDescent="0.3">
      <c r="A21" s="23"/>
      <c r="B21" s="18"/>
      <c r="C21" s="18"/>
      <c r="D21" s="25"/>
      <c r="E21" s="18"/>
      <c r="F21" s="18"/>
      <c r="G21" s="20"/>
    </row>
    <row r="23" spans="1:7" ht="15.75" x14ac:dyDescent="0.25">
      <c r="B23" s="12" t="s">
        <v>83</v>
      </c>
      <c r="C23" s="12" t="s">
        <v>84</v>
      </c>
    </row>
    <row r="25" spans="1:7" ht="15.75" x14ac:dyDescent="0.25">
      <c r="B25" s="12" t="s">
        <v>77</v>
      </c>
      <c r="C25" s="12" t="s">
        <v>78</v>
      </c>
    </row>
  </sheetData>
  <mergeCells count="8">
    <mergeCell ref="F20:F21"/>
    <mergeCell ref="G20:G21"/>
    <mergeCell ref="B2:F2"/>
    <mergeCell ref="A20:A21"/>
    <mergeCell ref="B20:B21"/>
    <mergeCell ref="C20:C21"/>
    <mergeCell ref="D20:D21"/>
    <mergeCell ref="E20:E21"/>
  </mergeCells>
  <pageMargins left="0.31496062992125984" right="0.11811023622047245" top="0.35433070866141736" bottom="0.35433070866141736" header="0.31496062992125984" footer="0.31496062992125984"/>
  <pageSetup paperSize="9" scale="8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2"/>
  <sheetViews>
    <sheetView topLeftCell="A9" workbookViewId="0">
      <selection activeCell="L17" sqref="L17"/>
    </sheetView>
  </sheetViews>
  <sheetFormatPr defaultRowHeight="15" x14ac:dyDescent="0.25"/>
  <cols>
    <col min="1" max="1" width="6.28515625" customWidth="1"/>
    <col min="2" max="3" width="41" customWidth="1"/>
    <col min="7" max="7" width="11.5703125" customWidth="1"/>
  </cols>
  <sheetData>
    <row r="2" spans="1:11" ht="15.75" thickBot="1" x14ac:dyDescent="0.3"/>
    <row r="3" spans="1:11" ht="28.5" x14ac:dyDescent="0.25">
      <c r="A3" s="5" t="s">
        <v>0</v>
      </c>
      <c r="B3" s="6" t="s">
        <v>1</v>
      </c>
      <c r="C3" s="6" t="s">
        <v>2</v>
      </c>
      <c r="D3" s="6">
        <v>2022</v>
      </c>
      <c r="E3" s="6">
        <v>2023</v>
      </c>
      <c r="F3" s="6">
        <v>2024</v>
      </c>
      <c r="G3" s="6" t="s">
        <v>82</v>
      </c>
      <c r="H3" s="6">
        <v>2022</v>
      </c>
      <c r="I3" s="6">
        <v>2023</v>
      </c>
      <c r="J3" s="6">
        <v>2024</v>
      </c>
      <c r="K3" s="6" t="s">
        <v>82</v>
      </c>
    </row>
    <row r="4" spans="1:11" ht="30.75" customHeight="1" x14ac:dyDescent="0.25">
      <c r="A4" s="8">
        <v>1</v>
      </c>
      <c r="B4" s="2" t="s">
        <v>4</v>
      </c>
      <c r="C4" s="2" t="s">
        <v>5</v>
      </c>
      <c r="D4" s="11">
        <v>12500</v>
      </c>
      <c r="E4" s="11"/>
      <c r="F4" s="11"/>
      <c r="G4" s="11">
        <v>12500</v>
      </c>
      <c r="H4" s="16">
        <v>12.5</v>
      </c>
      <c r="I4" s="16"/>
      <c r="J4" s="16"/>
      <c r="K4" s="16">
        <f>H4+I4+J4</f>
        <v>12.5</v>
      </c>
    </row>
    <row r="5" spans="1:11" ht="30.75" customHeight="1" x14ac:dyDescent="0.25">
      <c r="A5" s="8">
        <v>2</v>
      </c>
      <c r="B5" s="2" t="s">
        <v>6</v>
      </c>
      <c r="C5" s="2" t="s">
        <v>22</v>
      </c>
      <c r="D5" s="11">
        <v>1680</v>
      </c>
      <c r="E5" s="11">
        <v>1764</v>
      </c>
      <c r="F5" s="11">
        <v>1781.64</v>
      </c>
      <c r="G5" s="11">
        <v>5225.6400000000003</v>
      </c>
      <c r="H5" s="16">
        <v>1.7</v>
      </c>
      <c r="I5" s="16">
        <v>1.8</v>
      </c>
      <c r="J5" s="16">
        <v>1.8</v>
      </c>
      <c r="K5" s="16">
        <f t="shared" ref="K5:K18" si="0">H5+I5+J5</f>
        <v>5.3</v>
      </c>
    </row>
    <row r="6" spans="1:11" ht="30.75" customHeight="1" x14ac:dyDescent="0.25">
      <c r="A6" s="8">
        <v>3</v>
      </c>
      <c r="B6" s="2" t="s">
        <v>7</v>
      </c>
      <c r="C6" s="2" t="s">
        <v>20</v>
      </c>
      <c r="D6" s="11">
        <v>29200</v>
      </c>
      <c r="E6" s="11">
        <v>30660</v>
      </c>
      <c r="F6" s="11">
        <v>30966.6</v>
      </c>
      <c r="G6" s="11">
        <v>90826.6</v>
      </c>
      <c r="H6" s="16">
        <v>29.2</v>
      </c>
      <c r="I6" s="16">
        <v>30.7</v>
      </c>
      <c r="J6" s="16">
        <v>31</v>
      </c>
      <c r="K6" s="16">
        <f t="shared" si="0"/>
        <v>90.9</v>
      </c>
    </row>
    <row r="7" spans="1:11" ht="30.75" customHeight="1" x14ac:dyDescent="0.25">
      <c r="A7" s="8">
        <v>4</v>
      </c>
      <c r="B7" s="3" t="s">
        <v>8</v>
      </c>
      <c r="C7" s="3" t="s">
        <v>21</v>
      </c>
      <c r="D7" s="11">
        <v>49500</v>
      </c>
      <c r="E7" s="11">
        <v>51975</v>
      </c>
      <c r="F7" s="11">
        <v>52494.75</v>
      </c>
      <c r="G7" s="11">
        <v>153969.75</v>
      </c>
      <c r="H7" s="16">
        <v>49.5</v>
      </c>
      <c r="I7" s="16">
        <v>52</v>
      </c>
      <c r="J7" s="16">
        <v>52.5</v>
      </c>
      <c r="K7" s="16">
        <f t="shared" si="0"/>
        <v>154</v>
      </c>
    </row>
    <row r="8" spans="1:11" ht="30.75" customHeight="1" x14ac:dyDescent="0.25">
      <c r="A8" s="8">
        <v>5</v>
      </c>
      <c r="B8" s="3" t="s">
        <v>9</v>
      </c>
      <c r="C8" s="3" t="s">
        <v>18</v>
      </c>
      <c r="D8" s="11">
        <v>72600</v>
      </c>
      <c r="E8" s="11">
        <v>76230</v>
      </c>
      <c r="F8" s="11">
        <v>76992.3</v>
      </c>
      <c r="G8" s="11">
        <v>225822.3</v>
      </c>
      <c r="H8" s="16">
        <v>72.599999999999994</v>
      </c>
      <c r="I8" s="16">
        <v>76.2</v>
      </c>
      <c r="J8" s="16">
        <v>77</v>
      </c>
      <c r="K8" s="16">
        <f t="shared" si="0"/>
        <v>225.8</v>
      </c>
    </row>
    <row r="9" spans="1:11" ht="30.75" customHeight="1" x14ac:dyDescent="0.25">
      <c r="A9" s="8">
        <v>6</v>
      </c>
      <c r="B9" s="3" t="s">
        <v>10</v>
      </c>
      <c r="C9" s="3" t="s">
        <v>11</v>
      </c>
      <c r="D9" s="11">
        <v>10800</v>
      </c>
      <c r="E9" s="11">
        <v>11340</v>
      </c>
      <c r="F9" s="11">
        <v>11453.4</v>
      </c>
      <c r="G9" s="11">
        <v>33593.4</v>
      </c>
      <c r="H9" s="16">
        <v>10.8</v>
      </c>
      <c r="I9" s="16">
        <v>11.3</v>
      </c>
      <c r="J9" s="16">
        <v>11.5</v>
      </c>
      <c r="K9" s="16">
        <f t="shared" si="0"/>
        <v>33.6</v>
      </c>
    </row>
    <row r="10" spans="1:11" ht="30.75" customHeight="1" x14ac:dyDescent="0.25">
      <c r="A10" s="8">
        <v>7</v>
      </c>
      <c r="B10" s="3" t="s">
        <v>12</v>
      </c>
      <c r="C10" s="3" t="s">
        <v>23</v>
      </c>
      <c r="D10" s="11">
        <v>103400</v>
      </c>
      <c r="E10" s="11">
        <v>108570</v>
      </c>
      <c r="F10" s="11">
        <v>109655.7</v>
      </c>
      <c r="G10" s="11">
        <v>321625.7</v>
      </c>
      <c r="H10" s="16">
        <v>103.4</v>
      </c>
      <c r="I10" s="16">
        <v>108.6</v>
      </c>
      <c r="J10" s="16">
        <v>109.7</v>
      </c>
      <c r="K10" s="16">
        <f t="shared" si="0"/>
        <v>321.7</v>
      </c>
    </row>
    <row r="11" spans="1:11" ht="30.75" customHeight="1" x14ac:dyDescent="0.25">
      <c r="A11" s="8">
        <v>8</v>
      </c>
      <c r="B11" s="3" t="s">
        <v>13</v>
      </c>
      <c r="C11" s="3" t="s">
        <v>24</v>
      </c>
      <c r="D11" s="11">
        <v>1740</v>
      </c>
      <c r="E11" s="11">
        <v>1827</v>
      </c>
      <c r="F11" s="11">
        <v>1845.27</v>
      </c>
      <c r="G11" s="11">
        <v>5412.27</v>
      </c>
      <c r="H11" s="16">
        <v>1.7</v>
      </c>
      <c r="I11" s="16">
        <v>1.8</v>
      </c>
      <c r="J11" s="16">
        <v>1.8</v>
      </c>
      <c r="K11" s="16">
        <f t="shared" si="0"/>
        <v>5.3</v>
      </c>
    </row>
    <row r="12" spans="1:11" ht="30.75" customHeight="1" x14ac:dyDescent="0.25">
      <c r="A12" s="8">
        <v>9</v>
      </c>
      <c r="B12" s="3" t="s">
        <v>14</v>
      </c>
      <c r="C12" s="3" t="s">
        <v>26</v>
      </c>
      <c r="D12" s="11">
        <v>72420</v>
      </c>
      <c r="E12" s="11">
        <v>76041</v>
      </c>
      <c r="F12" s="11">
        <v>76801.41</v>
      </c>
      <c r="G12" s="11">
        <v>225262.41</v>
      </c>
      <c r="H12" s="16">
        <v>72.400000000000006</v>
      </c>
      <c r="I12" s="16">
        <v>76</v>
      </c>
      <c r="J12" s="16">
        <v>76.8</v>
      </c>
      <c r="K12" s="16">
        <f t="shared" si="0"/>
        <v>225.2</v>
      </c>
    </row>
    <row r="13" spans="1:11" ht="30.75" customHeight="1" x14ac:dyDescent="0.25">
      <c r="A13" s="8">
        <v>10</v>
      </c>
      <c r="B13" s="3" t="s">
        <v>14</v>
      </c>
      <c r="C13" s="3" t="s">
        <v>25</v>
      </c>
      <c r="D13" s="11">
        <v>17440</v>
      </c>
      <c r="E13" s="11">
        <v>18312</v>
      </c>
      <c r="F13" s="11">
        <v>18495.12</v>
      </c>
      <c r="G13" s="11">
        <v>54247.119999999995</v>
      </c>
      <c r="H13" s="16">
        <v>17.399999999999999</v>
      </c>
      <c r="I13" s="16">
        <v>18.3</v>
      </c>
      <c r="J13" s="16">
        <v>18.5</v>
      </c>
      <c r="K13" s="16">
        <f t="shared" si="0"/>
        <v>54.2</v>
      </c>
    </row>
    <row r="14" spans="1:11" ht="30.75" customHeight="1" x14ac:dyDescent="0.25">
      <c r="A14" s="8">
        <v>11</v>
      </c>
      <c r="B14" s="3" t="s">
        <v>15</v>
      </c>
      <c r="C14" s="3" t="s">
        <v>32</v>
      </c>
      <c r="D14" s="11">
        <v>146880</v>
      </c>
      <c r="E14" s="11">
        <v>154224</v>
      </c>
      <c r="F14" s="11">
        <v>155766.24</v>
      </c>
      <c r="G14" s="11">
        <v>456870.24</v>
      </c>
      <c r="H14" s="16">
        <v>146.9</v>
      </c>
      <c r="I14" s="16">
        <v>154.19999999999999</v>
      </c>
      <c r="J14" s="16">
        <v>155.80000000000001</v>
      </c>
      <c r="K14" s="16">
        <f t="shared" si="0"/>
        <v>456.90000000000003</v>
      </c>
    </row>
    <row r="15" spans="1:11" ht="30.75" customHeight="1" x14ac:dyDescent="0.25">
      <c r="A15" s="8">
        <v>12</v>
      </c>
      <c r="B15" s="3" t="s">
        <v>16</v>
      </c>
      <c r="C15" s="3" t="s">
        <v>27</v>
      </c>
      <c r="D15" s="11">
        <v>46750</v>
      </c>
      <c r="E15" s="11">
        <v>49087.5</v>
      </c>
      <c r="F15" s="11">
        <v>49578.375</v>
      </c>
      <c r="G15" s="11">
        <v>145415.875</v>
      </c>
      <c r="H15" s="16">
        <v>46.8</v>
      </c>
      <c r="I15" s="16">
        <v>49.1</v>
      </c>
      <c r="J15" s="16">
        <v>49.6</v>
      </c>
      <c r="K15" s="16">
        <f t="shared" si="0"/>
        <v>145.5</v>
      </c>
    </row>
    <row r="16" spans="1:11" ht="30.75" customHeight="1" x14ac:dyDescent="0.25">
      <c r="A16" s="8">
        <v>13</v>
      </c>
      <c r="B16" s="3" t="s">
        <v>17</v>
      </c>
      <c r="C16" s="3" t="s">
        <v>28</v>
      </c>
      <c r="D16" s="11">
        <v>7150</v>
      </c>
      <c r="E16" s="11">
        <v>7507.5</v>
      </c>
      <c r="F16" s="11">
        <v>7582.5749999999998</v>
      </c>
      <c r="G16" s="11">
        <v>22240.075000000001</v>
      </c>
      <c r="H16" s="16">
        <v>7.2</v>
      </c>
      <c r="I16" s="16">
        <v>7.5</v>
      </c>
      <c r="J16" s="16">
        <v>7.6</v>
      </c>
      <c r="K16" s="16">
        <f t="shared" si="0"/>
        <v>22.299999999999997</v>
      </c>
    </row>
    <row r="17" spans="1:11" ht="30.75" customHeight="1" x14ac:dyDescent="0.25">
      <c r="A17" s="8">
        <v>14</v>
      </c>
      <c r="B17" s="3" t="s">
        <v>29</v>
      </c>
      <c r="C17" s="3" t="s">
        <v>31</v>
      </c>
      <c r="D17" s="11">
        <v>9200</v>
      </c>
      <c r="E17" s="11">
        <v>9660</v>
      </c>
      <c r="F17" s="11">
        <v>9756.6</v>
      </c>
      <c r="G17" s="11">
        <v>28616.6</v>
      </c>
      <c r="H17" s="16">
        <v>9.1999999999999993</v>
      </c>
      <c r="I17" s="16">
        <v>9.6999999999999993</v>
      </c>
      <c r="J17" s="16">
        <v>9.8000000000000007</v>
      </c>
      <c r="K17" s="16">
        <f t="shared" si="0"/>
        <v>28.7</v>
      </c>
    </row>
    <row r="18" spans="1:11" ht="30.75" customHeight="1" x14ac:dyDescent="0.25">
      <c r="A18" s="8">
        <v>15</v>
      </c>
      <c r="B18" s="3" t="s">
        <v>19</v>
      </c>
      <c r="C18" s="3" t="s">
        <v>30</v>
      </c>
      <c r="D18" s="11">
        <v>36800</v>
      </c>
      <c r="E18" s="11"/>
      <c r="F18" s="11"/>
      <c r="G18" s="11">
        <v>36800</v>
      </c>
      <c r="H18" s="16">
        <v>36.799999999999997</v>
      </c>
      <c r="I18" s="16"/>
      <c r="J18" s="16"/>
      <c r="K18" s="16">
        <f t="shared" si="0"/>
        <v>36.799999999999997</v>
      </c>
    </row>
    <row r="19" spans="1:11" x14ac:dyDescent="0.25">
      <c r="A19" s="22"/>
      <c r="B19" s="17" t="s">
        <v>49</v>
      </c>
      <c r="C19" s="17"/>
      <c r="D19" s="26">
        <v>618060</v>
      </c>
      <c r="E19" s="26">
        <v>597198</v>
      </c>
      <c r="F19" s="26">
        <v>603169.97999999986</v>
      </c>
      <c r="G19" s="26">
        <v>1818427.98</v>
      </c>
      <c r="H19" s="16">
        <v>618.1</v>
      </c>
      <c r="I19" s="16">
        <v>597.20000000000005</v>
      </c>
      <c r="J19" s="16">
        <v>603.4</v>
      </c>
      <c r="K19" s="16">
        <f>SUM(K4:K18)</f>
        <v>1818.7</v>
      </c>
    </row>
    <row r="20" spans="1:11" ht="15.75" thickBot="1" x14ac:dyDescent="0.3">
      <c r="A20" s="23"/>
      <c r="B20" s="18"/>
      <c r="C20" s="18"/>
      <c r="D20" s="27"/>
      <c r="E20" s="27"/>
      <c r="F20" s="27"/>
      <c r="G20" s="27"/>
      <c r="H20" s="16">
        <f t="shared" ref="H20" si="1">D20/1000</f>
        <v>0</v>
      </c>
      <c r="I20" s="16">
        <f t="shared" ref="I20" si="2">E20/1000</f>
        <v>0</v>
      </c>
      <c r="J20" s="16">
        <f t="shared" ref="J20" si="3">F20/1000</f>
        <v>0</v>
      </c>
      <c r="K20" s="16">
        <f t="shared" ref="K20" si="4">G20/1000</f>
        <v>0</v>
      </c>
    </row>
    <row r="21" spans="1:11" ht="15.75" thickBot="1" x14ac:dyDescent="0.3"/>
    <row r="22" spans="1:11" ht="16.5" thickBot="1" x14ac:dyDescent="0.3">
      <c r="C22" s="13"/>
      <c r="D22" s="14">
        <v>618.05999999999995</v>
      </c>
      <c r="E22" s="14">
        <v>600</v>
      </c>
      <c r="F22" s="14">
        <v>600</v>
      </c>
      <c r="G22" s="15">
        <f>SUM(D22:F22)</f>
        <v>1818.06</v>
      </c>
    </row>
  </sheetData>
  <mergeCells count="7">
    <mergeCell ref="G19:G20"/>
    <mergeCell ref="A19:A20"/>
    <mergeCell ref="B19:B20"/>
    <mergeCell ref="C19:C20"/>
    <mergeCell ref="D19:D20"/>
    <mergeCell ref="E19:E20"/>
    <mergeCell ref="F19:F20"/>
  </mergeCells>
  <pageMargins left="0.31496062992125984" right="0.31496062992125984" top="0.74803149606299213" bottom="0.74803149606299213" header="0.31496062992125984" footer="0.31496062992125984"/>
  <pageSetup paperSize="9" scale="8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Бухгалтер01</dc:creator>
  <cp:lastModifiedBy>Бухгалтер01</cp:lastModifiedBy>
  <cp:lastPrinted>2022-05-16T06:44:01Z</cp:lastPrinted>
  <dcterms:created xsi:type="dcterms:W3CDTF">2022-05-10T09:08:01Z</dcterms:created>
  <dcterms:modified xsi:type="dcterms:W3CDTF">2022-05-16T06:44:02Z</dcterms:modified>
</cp:coreProperties>
</file>