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730" windowHeight="11760"/>
  </bookViews>
  <sheets>
    <sheet name="2025" sheetId="1" r:id="rId1"/>
  </sheets>
  <definedNames>
    <definedName name="_xlnm.Print_Titles" localSheetId="0">'2025'!$9:$13</definedName>
    <definedName name="_xlnm.Print_Area" localSheetId="0">'2025'!$A$1:$P$80</definedName>
  </definedNames>
  <calcPr calcId="125725"/>
</workbook>
</file>

<file path=xl/calcChain.xml><?xml version="1.0" encoding="utf-8"?>
<calcChain xmlns="http://schemas.openxmlformats.org/spreadsheetml/2006/main">
  <c r="P31" i="1"/>
  <c r="P27" s="1"/>
  <c r="P26" s="1"/>
  <c r="P74" s="1"/>
  <c r="F27"/>
  <c r="F26" s="1"/>
  <c r="F74" s="1"/>
  <c r="G27"/>
  <c r="G26" s="1"/>
  <c r="G74" s="1"/>
  <c r="H27"/>
  <c r="H26" s="1"/>
  <c r="H74" s="1"/>
  <c r="I27"/>
  <c r="I26" s="1"/>
  <c r="I74" s="1"/>
  <c r="J27"/>
  <c r="J26" s="1"/>
  <c r="J74" s="1"/>
  <c r="K27"/>
  <c r="K26" s="1"/>
  <c r="K74" s="1"/>
  <c r="L27"/>
  <c r="L26" s="1"/>
  <c r="L74" s="1"/>
  <c r="M27"/>
  <c r="M26" s="1"/>
  <c r="M74" s="1"/>
  <c r="N27"/>
  <c r="N26" s="1"/>
  <c r="N74" s="1"/>
  <c r="O27"/>
  <c r="O26" s="1"/>
  <c r="O74" s="1"/>
  <c r="E27"/>
  <c r="E26" s="1"/>
  <c r="E74" s="1"/>
</calcChain>
</file>

<file path=xl/sharedStrings.xml><?xml version="1.0" encoding="utf-8"?>
<sst xmlns="http://schemas.openxmlformats.org/spreadsheetml/2006/main" count="246" uniqueCount="199">
  <si>
    <t>РОЗПОДІЛ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</si>
  <si>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</si>
  <si>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</si>
  <si>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</si>
  <si>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</si>
  <si>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</si>
  <si>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</si>
  <si>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</si>
  <si>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</si>
  <si>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</si>
  <si>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</si>
  <si>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</si>
  <si>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</si>
  <si>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</si>
  <si>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</si>
  <si>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</si>
  <si>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Межівської селищної ради</t>
  </si>
  <si>
    <t>0210000</t>
  </si>
  <si>
    <t>Виконавий комітет Межівської селищної ради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</si>
  <si>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</si>
  <si>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</si>
  <si>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</si>
  <si>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</si>
  <si>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0133</t>
  </si>
  <si>
    <t>0212010</t>
  </si>
  <si>
    <t>0731</t>
  </si>
  <si>
    <t>2010</t>
  </si>
  <si>
    <t>Багатопрофільна стаціонарна медична допомога населенню</t>
  </si>
  <si>
    <t>0212111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</si>
  <si>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</si>
  <si>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</si>
  <si>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</si>
  <si>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0620</t>
  </si>
  <si>
    <t>0216040</t>
  </si>
  <si>
    <t>6040</t>
  </si>
  <si>
    <t>Заходи, пов`язані з поліпшенням питної води</t>
  </si>
  <si>
    <t>0216071</t>
  </si>
  <si>
    <t>0640</t>
  </si>
  <si>
    <t>6071</t>
  </si>
  <si>
    <t>0490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</si>
  <si>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</si>
  <si>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</si>
  <si>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</si>
  <si>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0217680</t>
  </si>
  <si>
    <t>7680</t>
  </si>
  <si>
    <t>Членські внески до асоціацій органів місцевого самоврядування</t>
  </si>
  <si>
    <t>0218110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</si>
  <si>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</si>
  <si>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</si>
  <si>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</si>
  <si>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0218220</t>
  </si>
  <si>
    <t>0380</t>
  </si>
  <si>
    <t>8220</t>
  </si>
  <si>
    <t>Заходи та роботи з мобілізаційної підготовки місцевого значення</t>
  </si>
  <si>
    <t>0218230</t>
  </si>
  <si>
    <t>8230</t>
  </si>
  <si>
    <t>Інші заходи громадського порядку та безпеки</t>
  </si>
  <si>
    <t>0600000</t>
  </si>
  <si>
    <t>Відділ освіти, молоді та спорту Межівської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</si>
  <si>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</si>
  <si>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</si>
  <si>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</si>
  <si>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</si>
  <si>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</si>
  <si>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</si>
  <si>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</si>
  <si>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</si>
  <si>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</si>
  <si>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</si>
  <si>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</si>
  <si>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</si>
  <si>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0611070</t>
  </si>
  <si>
    <t>0960</t>
  </si>
  <si>
    <t>1070</t>
  </si>
  <si>
    <t>Надання позашкільної освіти закладами позашкільної освіти, заходи із позашкільної роботи з дітьми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</si>
  <si>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</si>
  <si>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</si>
  <si>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</si>
  <si>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</si>
  <si>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</si>
  <si>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</si>
  <si>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</si>
  <si>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</si>
  <si>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</si>
  <si>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</si>
  <si>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0611160</t>
  </si>
  <si>
    <t>1160</t>
  </si>
  <si>
    <t>Забезпечення діяльності центрів професійного розвитку педагогічних працівників</t>
  </si>
  <si>
    <t>0615031</t>
  </si>
  <si>
    <t>0810</t>
  </si>
  <si>
    <t>5031</t>
  </si>
  <si>
    <t>Утримання та навчально-тренувальна робота комунальних дитячо-юнацьких спортивних шкіл</t>
  </si>
  <si>
    <t>0615062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</si>
  <si>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</si>
  <si>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</si>
  <si>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0800000</t>
  </si>
  <si>
    <t>Відділ з питань соціального захисту населення Межівської селищної ради</t>
  </si>
  <si>
    <t>0810000</t>
  </si>
  <si>
    <t>0810160</t>
  </si>
  <si>
    <t>0813032</t>
  </si>
  <si>
    <t>3032</t>
  </si>
  <si>
    <t>Надання пільг окремим категоріям громадян з оплати послуг зв`язку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</si>
  <si>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</si>
  <si>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</si>
  <si>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</si>
  <si>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</si>
  <si>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</si>
  <si>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</si>
  <si>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1040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</si>
  <si>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</si>
  <si>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</si>
  <si>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</si>
  <si>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0813241</t>
  </si>
  <si>
    <t>1090</t>
  </si>
  <si>
    <t>3241</t>
  </si>
  <si>
    <t>Забезпечення діяльності інших закладів у сфері соціального захисту і соціального забезпечення</t>
  </si>
  <si>
    <t>0813242</t>
  </si>
  <si>
    <t>3242</t>
  </si>
  <si>
    <t>Інші заходи у сфері соціального захисту і соціального забезпечення</t>
  </si>
  <si>
    <t>0900000</t>
  </si>
  <si>
    <t>Служба у справах дітей Межівської селищної ради</t>
  </si>
  <si>
    <t>0910000</t>
  </si>
  <si>
    <t>0910160</t>
  </si>
  <si>
    <t>0913112</t>
  </si>
  <si>
    <t>3112</t>
  </si>
  <si>
    <t>Заходи державної політики з питань дітей та їх соціального захисту</t>
  </si>
  <si>
    <t>1000000</t>
  </si>
  <si>
    <t>Відділ культури Межівської селищної ради</t>
  </si>
  <si>
    <t>1010000</t>
  </si>
  <si>
    <t>1010160</t>
  </si>
  <si>
    <t>1011080</t>
  </si>
  <si>
    <t>1080</t>
  </si>
  <si>
    <t>Надання спеціалізованої освіти мистецькими школами</t>
  </si>
  <si>
    <t>1014030</t>
  </si>
  <si>
    <t>0824</t>
  </si>
  <si>
    <t>4030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</si>
  <si>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</si>
  <si>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</si>
  <si>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</si>
  <si>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</si>
  <si>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</si>
  <si>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</si>
  <si>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</si>
  <si>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</si>
  <si>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</si>
  <si>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0829</t>
  </si>
  <si>
    <t>4081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</si>
  <si>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</si>
  <si>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</si>
  <si>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</si>
  <si>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</si>
  <si>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1500000</t>
  </si>
  <si>
    <t>Відділ будівництва, архітектури, благоустрою та житлово-комунального господарства Межівської селищної ради</t>
  </si>
  <si>
    <t>1510000</t>
  </si>
  <si>
    <t>1510160</t>
  </si>
  <si>
    <t>1513210</t>
  </si>
  <si>
    <t>1050</t>
  </si>
  <si>
    <t>3210</t>
  </si>
  <si>
    <t>Організація та проведення громадських робіт</t>
  </si>
  <si>
    <t>1516013</t>
  </si>
  <si>
    <t>6013</t>
  </si>
  <si>
    <t>Забезпечення діяльності водопровідно-каналізаційного господарства</t>
  </si>
  <si>
    <t>1516030</t>
  </si>
  <si>
    <t>6030</t>
  </si>
  <si>
    <t>Організація благоустрою населених пунктів</t>
  </si>
  <si>
    <t>1517461</t>
  </si>
  <si>
    <t>1518340</t>
  </si>
  <si>
    <t>0540</t>
  </si>
  <si>
    <t>8340</t>
  </si>
  <si>
    <t>Природоохоронні заходи за рахунок цільових фондів</t>
  </si>
  <si>
    <t>3700000</t>
  </si>
  <si>
    <t>Фінансовий відділ Межівської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</si>
  <si>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</si>
  <si>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</si>
  <si>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</si>
  <si>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</si>
  <si>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</si>
  <si>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X</t>
  </si>
  <si>
    <t>УСЬОГО</t>
  </si>
  <si>
    <t>Секретар ради</t>
  </si>
  <si>
    <t>0453700000</t>
  </si>
  <si>
    <t>(код бюджету)</t>
  </si>
  <si>
    <t>(грн)</t>
  </si>
  <si>
    <t>Додаток 3</t>
  </si>
  <si>
    <t>Любов МАКСІМКІНА</t>
  </si>
  <si>
    <t>видатків бюджету Межівської селищної територіальної громади на 2025 рік</t>
  </si>
  <si>
    <t>0212152</t>
  </si>
  <si>
    <t>2152</t>
  </si>
  <si>
    <t>0763</t>
  </si>
  <si>
    <t>Інші програми та заходи у сфері охорони здоров`я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</si>
  <si>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</si>
  <si>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</si>
  <si>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</si>
  <si>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</si>
  <si>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</si>
  <si>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</si>
  <si>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до рішення селищної ради від 10 грудня 2024 року № 2094-40/VIII</t>
  </si>
  <si>
    <t>_______________________________</t>
  </si>
  <si>
    <t>Відшкодування різниці між розміром ціни (тарифу) на теплову енергію, у тому числі її виробництво, транспортування та постачання, комунальні послуги, що затверджувалися або погоджувалися рішенням місцевого органу виконавчої влади та органу місцевого самоврядування</t>
  </si>
</sst>
</file>

<file path=xl/styles.xml><?xml version="1.0" encoding="utf-8"?>
<styleSheet xmlns="http://schemas.openxmlformats.org/spreadsheetml/2006/main">
  <fonts count="7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1" fillId="2" borderId="0" xfId="1" applyFont="1" applyFill="1"/>
    <xf numFmtId="49" fontId="1" fillId="2" borderId="0" xfId="0" applyNumberFormat="1" applyFont="1" applyFill="1" applyBorder="1" applyAlignment="1">
      <alignment horizontal="left"/>
    </xf>
    <xf numFmtId="0" fontId="1" fillId="2" borderId="0" xfId="0" applyFont="1" applyFill="1"/>
    <xf numFmtId="49" fontId="1" fillId="2" borderId="0" xfId="0" quotePrefix="1" applyNumberFormat="1" applyFont="1" applyFill="1" applyBorder="1" applyAlignment="1">
      <alignment horizontal="center"/>
    </xf>
    <xf numFmtId="0" fontId="0" fillId="2" borderId="0" xfId="0" applyFill="1"/>
    <xf numFmtId="49" fontId="1" fillId="2" borderId="0" xfId="1" applyNumberFormat="1" applyFont="1" applyFill="1" applyBorder="1" applyAlignment="1">
      <alignment horizontal="left"/>
    </xf>
    <xf numFmtId="49" fontId="1" fillId="2" borderId="0" xfId="1" quotePrefix="1" applyNumberFormat="1" applyFont="1" applyFill="1" applyBorder="1" applyAlignment="1">
      <alignment horizontal="center"/>
    </xf>
    <xf numFmtId="0" fontId="4" fillId="2" borderId="0" xfId="1" applyFont="1" applyFill="1" applyAlignment="1"/>
    <xf numFmtId="3" fontId="1" fillId="2" borderId="0" xfId="0" applyNumberFormat="1" applyFont="1" applyFill="1"/>
    <xf numFmtId="0" fontId="4" fillId="2" borderId="0" xfId="1" applyFont="1" applyFill="1"/>
    <xf numFmtId="0" fontId="1" fillId="2" borderId="0" xfId="1" applyFont="1" applyFill="1" applyAlignment="1"/>
    <xf numFmtId="49" fontId="6" fillId="2" borderId="0" xfId="1" applyNumberFormat="1" applyFont="1" applyFill="1" applyAlignment="1">
      <alignment horizontal="center"/>
    </xf>
    <xf numFmtId="0" fontId="1" fillId="2" borderId="0" xfId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0" fontId="1" fillId="2" borderId="0" xfId="1" applyFont="1" applyFill="1" applyAlignment="1">
      <alignment horizontal="right"/>
    </xf>
    <xf numFmtId="3" fontId="1" fillId="2" borderId="1" xfId="0" applyNumberFormat="1" applyFont="1" applyFill="1" applyBorder="1" applyAlignment="1">
      <alignment horizontal="center" vertical="center" wrapText="1"/>
    </xf>
    <xf numFmtId="0" fontId="3" fillId="2" borderId="0" xfId="1" applyFill="1"/>
    <xf numFmtId="0" fontId="1" fillId="2" borderId="0" xfId="0" applyFont="1" applyFill="1" applyAlignment="1">
      <alignment horizontal="left"/>
    </xf>
    <xf numFmtId="0" fontId="1" fillId="0" borderId="0" xfId="0" applyFont="1"/>
    <xf numFmtId="3" fontId="2" fillId="3" borderId="1" xfId="0" applyNumberFormat="1" applyFont="1" applyFill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3" fontId="1" fillId="3" borderId="1" xfId="0" applyNumberFormat="1" applyFont="1" applyFill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3" fontId="2" fillId="0" borderId="1" xfId="0" quotePrefix="1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quotePrefix="1" applyNumberFormat="1" applyFont="1" applyBorder="1" applyAlignment="1">
      <alignment vertical="center" wrapText="1"/>
    </xf>
    <xf numFmtId="3" fontId="1" fillId="0" borderId="1" xfId="0" quotePrefix="1" applyNumberFormat="1" applyFont="1" applyBorder="1" applyAlignment="1">
      <alignment horizontal="center" vertical="center" wrapText="1"/>
    </xf>
    <xf numFmtId="3" fontId="1" fillId="0" borderId="1" xfId="0" quotePrefix="1" applyNumberFormat="1" applyFont="1" applyBorder="1" applyAlignment="1">
      <alignment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vertical="center" wrapText="1"/>
    </xf>
    <xf numFmtId="0" fontId="1" fillId="2" borderId="0" xfId="0" applyFont="1" applyFill="1" applyAlignment="1">
      <alignment horizontal="right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1" fillId="2" borderId="0" xfId="1" applyFont="1" applyFill="1" applyAlignment="1"/>
    <xf numFmtId="3" fontId="2" fillId="2" borderId="2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CC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80"/>
  <sheetViews>
    <sheetView tabSelected="1" view="pageBreakPreview" zoomScale="70" zoomScaleNormal="100" zoomScaleSheetLayoutView="70" workbookViewId="0">
      <pane xSplit="4" ySplit="13" topLeftCell="E14" activePane="bottomRight" state="frozen"/>
      <selection pane="topRight" activeCell="E1" sqref="E1"/>
      <selection pane="bottomLeft" activeCell="A16" sqref="A16"/>
      <selection pane="bottomRight" activeCell="A3" sqref="A3:XFD3"/>
    </sheetView>
  </sheetViews>
  <sheetFormatPr defaultColWidth="9.140625" defaultRowHeight="15.75"/>
  <cols>
    <col min="1" max="3" width="12" style="9" customWidth="1"/>
    <col min="4" max="4" width="40.7109375" style="9" customWidth="1"/>
    <col min="5" max="6" width="14.7109375" style="9" customWidth="1"/>
    <col min="7" max="15" width="13.7109375" style="9" customWidth="1"/>
    <col min="16" max="16" width="14.7109375" style="9" customWidth="1"/>
    <col min="17" max="17" width="9.140625" style="9"/>
    <col min="18" max="18" width="10.140625" style="9" bestFit="1" customWidth="1"/>
    <col min="19" max="16384" width="9.140625" style="9"/>
  </cols>
  <sheetData>
    <row r="1" spans="1:16" s="5" customFormat="1">
      <c r="A1" s="2"/>
      <c r="B1" s="3"/>
      <c r="C1" s="4"/>
      <c r="D1" s="4"/>
      <c r="E1" s="3"/>
      <c r="F1" s="3"/>
      <c r="G1" s="3"/>
      <c r="H1" s="3"/>
      <c r="I1" s="3"/>
      <c r="J1" s="3"/>
      <c r="K1" s="3" t="s">
        <v>183</v>
      </c>
      <c r="L1" s="3"/>
      <c r="M1" s="3"/>
      <c r="N1" s="3"/>
      <c r="O1" s="3"/>
      <c r="P1" s="3"/>
    </row>
    <row r="2" spans="1:16">
      <c r="A2" s="6"/>
      <c r="B2" s="1"/>
      <c r="C2" s="7"/>
      <c r="D2" s="7"/>
      <c r="E2" s="1"/>
      <c r="F2" s="1"/>
      <c r="G2" s="1"/>
      <c r="H2" s="1"/>
      <c r="I2" s="1"/>
      <c r="J2" s="1"/>
      <c r="K2" s="8" t="s">
        <v>196</v>
      </c>
      <c r="L2" s="1"/>
      <c r="M2" s="1"/>
      <c r="N2" s="1"/>
      <c r="O2" s="1"/>
      <c r="P2" s="1"/>
    </row>
    <row r="3" spans="1:16">
      <c r="A3" s="10"/>
      <c r="B3" s="1"/>
      <c r="C3" s="10"/>
      <c r="D3" s="10"/>
      <c r="E3" s="1"/>
      <c r="F3" s="1"/>
      <c r="G3" s="1"/>
      <c r="H3" s="1"/>
      <c r="I3" s="1"/>
      <c r="J3" s="1"/>
      <c r="K3" s="8"/>
      <c r="L3" s="8"/>
      <c r="M3" s="8"/>
      <c r="N3" s="11"/>
      <c r="O3" s="11"/>
      <c r="P3" s="11"/>
    </row>
    <row r="4" spans="1:16">
      <c r="A4" s="36" t="s">
        <v>0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>
      <c r="A5" s="36" t="s">
        <v>185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pans="1:16">
      <c r="A6" s="12" t="s">
        <v>180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6">
      <c r="A7" s="14" t="s">
        <v>181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1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5" t="s">
        <v>182</v>
      </c>
    </row>
    <row r="9" spans="1:16">
      <c r="A9" s="33" t="s">
        <v>1</v>
      </c>
      <c r="B9" s="33" t="s">
        <v>2</v>
      </c>
      <c r="C9" s="33" t="s">
        <v>3</v>
      </c>
      <c r="D9" s="33" t="s">
        <v>4</v>
      </c>
      <c r="E9" s="33" t="s">
        <v>5</v>
      </c>
      <c r="F9" s="33"/>
      <c r="G9" s="33"/>
      <c r="H9" s="33"/>
      <c r="I9" s="33"/>
      <c r="J9" s="33" t="s">
        <v>12</v>
      </c>
      <c r="K9" s="33"/>
      <c r="L9" s="33"/>
      <c r="M9" s="33"/>
      <c r="N9" s="33"/>
      <c r="O9" s="33"/>
      <c r="P9" s="33" t="s">
        <v>14</v>
      </c>
    </row>
    <row r="10" spans="1:16">
      <c r="A10" s="33"/>
      <c r="B10" s="33"/>
      <c r="C10" s="33"/>
      <c r="D10" s="33"/>
      <c r="E10" s="33" t="s">
        <v>6</v>
      </c>
      <c r="F10" s="33" t="s">
        <v>7</v>
      </c>
      <c r="G10" s="33" t="s">
        <v>8</v>
      </c>
      <c r="H10" s="33"/>
      <c r="I10" s="33" t="s">
        <v>11</v>
      </c>
      <c r="J10" s="33" t="s">
        <v>6</v>
      </c>
      <c r="K10" s="33" t="s">
        <v>13</v>
      </c>
      <c r="L10" s="33" t="s">
        <v>7</v>
      </c>
      <c r="M10" s="33" t="s">
        <v>8</v>
      </c>
      <c r="N10" s="33"/>
      <c r="O10" s="33" t="s">
        <v>11</v>
      </c>
      <c r="P10" s="33"/>
    </row>
    <row r="11" spans="1:16">
      <c r="A11" s="33"/>
      <c r="B11" s="33"/>
      <c r="C11" s="33"/>
      <c r="D11" s="33"/>
      <c r="E11" s="33"/>
      <c r="F11" s="33"/>
      <c r="G11" s="33" t="s">
        <v>9</v>
      </c>
      <c r="H11" s="33" t="s">
        <v>10</v>
      </c>
      <c r="I11" s="33"/>
      <c r="J11" s="33"/>
      <c r="K11" s="33"/>
      <c r="L11" s="33"/>
      <c r="M11" s="33" t="s">
        <v>9</v>
      </c>
      <c r="N11" s="33" t="s">
        <v>10</v>
      </c>
      <c r="O11" s="33"/>
      <c r="P11" s="33"/>
    </row>
    <row r="12" spans="1:16" ht="67.5" customHeight="1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</row>
    <row r="13" spans="1:16">
      <c r="A13" s="16">
        <v>1</v>
      </c>
      <c r="B13" s="16">
        <v>2</v>
      </c>
      <c r="C13" s="16">
        <v>3</v>
      </c>
      <c r="D13" s="16">
        <v>4</v>
      </c>
      <c r="E13" s="16">
        <v>5</v>
      </c>
      <c r="F13" s="16">
        <v>6</v>
      </c>
      <c r="G13" s="16">
        <v>7</v>
      </c>
      <c r="H13" s="16">
        <v>8</v>
      </c>
      <c r="I13" s="16">
        <v>9</v>
      </c>
      <c r="J13" s="16">
        <v>10</v>
      </c>
      <c r="K13" s="16">
        <v>11</v>
      </c>
      <c r="L13" s="16">
        <v>12</v>
      </c>
      <c r="M13" s="16">
        <v>13</v>
      </c>
      <c r="N13" s="16">
        <v>14</v>
      </c>
      <c r="O13" s="16">
        <v>15</v>
      </c>
      <c r="P13" s="16">
        <v>16</v>
      </c>
    </row>
    <row r="14" spans="1:16" s="19" customFormat="1" ht="31.5">
      <c r="A14" s="24" t="s">
        <v>15</v>
      </c>
      <c r="B14" s="25"/>
      <c r="C14" s="25"/>
      <c r="D14" s="26" t="s">
        <v>16</v>
      </c>
      <c r="E14" s="20">
        <v>34362257</v>
      </c>
      <c r="F14" s="21">
        <v>33026057</v>
      </c>
      <c r="G14" s="21">
        <v>20740094</v>
      </c>
      <c r="H14" s="21">
        <v>1572837</v>
      </c>
      <c r="I14" s="21">
        <v>1336200</v>
      </c>
      <c r="J14" s="20">
        <v>100000</v>
      </c>
      <c r="K14" s="21">
        <v>100000</v>
      </c>
      <c r="L14" s="21">
        <v>0</v>
      </c>
      <c r="M14" s="21">
        <v>0</v>
      </c>
      <c r="N14" s="21">
        <v>0</v>
      </c>
      <c r="O14" s="21">
        <v>100000</v>
      </c>
      <c r="P14" s="20">
        <v>34462257</v>
      </c>
    </row>
    <row r="15" spans="1:16" s="19" customFormat="1" ht="31.5">
      <c r="A15" s="24" t="s">
        <v>17</v>
      </c>
      <c r="B15" s="25"/>
      <c r="C15" s="25"/>
      <c r="D15" s="26" t="s">
        <v>18</v>
      </c>
      <c r="E15" s="20">
        <v>34362257</v>
      </c>
      <c r="F15" s="21">
        <v>33026057</v>
      </c>
      <c r="G15" s="21">
        <v>20740094</v>
      </c>
      <c r="H15" s="21">
        <v>1572837</v>
      </c>
      <c r="I15" s="21">
        <v>1336200</v>
      </c>
      <c r="J15" s="20">
        <v>100000</v>
      </c>
      <c r="K15" s="21">
        <v>100000</v>
      </c>
      <c r="L15" s="21">
        <v>0</v>
      </c>
      <c r="M15" s="21">
        <v>0</v>
      </c>
      <c r="N15" s="21">
        <v>0</v>
      </c>
      <c r="O15" s="21">
        <v>100000</v>
      </c>
      <c r="P15" s="20">
        <v>34462257</v>
      </c>
    </row>
    <row r="16" spans="1:16" s="19" customFormat="1" ht="103.5" customHeight="1">
      <c r="A16" s="27" t="s">
        <v>19</v>
      </c>
      <c r="B16" s="27" t="s">
        <v>21</v>
      </c>
      <c r="C16" s="27" t="s">
        <v>20</v>
      </c>
      <c r="D16" s="28" t="s">
        <v>22</v>
      </c>
      <c r="E16" s="22">
        <v>28214185</v>
      </c>
      <c r="F16" s="23">
        <v>28214185</v>
      </c>
      <c r="G16" s="23">
        <v>20740094</v>
      </c>
      <c r="H16" s="23">
        <v>1572837</v>
      </c>
      <c r="I16" s="23">
        <v>0</v>
      </c>
      <c r="J16" s="22">
        <v>100000</v>
      </c>
      <c r="K16" s="23">
        <v>100000</v>
      </c>
      <c r="L16" s="23">
        <v>0</v>
      </c>
      <c r="M16" s="23">
        <v>0</v>
      </c>
      <c r="N16" s="23">
        <v>0</v>
      </c>
      <c r="O16" s="23">
        <v>100000</v>
      </c>
      <c r="P16" s="22">
        <v>28314185</v>
      </c>
    </row>
    <row r="17" spans="1:16" s="19" customFormat="1" ht="31.5">
      <c r="A17" s="27" t="s">
        <v>24</v>
      </c>
      <c r="B17" s="27" t="s">
        <v>26</v>
      </c>
      <c r="C17" s="27" t="s">
        <v>25</v>
      </c>
      <c r="D17" s="28" t="s">
        <v>27</v>
      </c>
      <c r="E17" s="22">
        <v>2084844</v>
      </c>
      <c r="F17" s="23">
        <v>2084844</v>
      </c>
      <c r="G17" s="23">
        <v>0</v>
      </c>
      <c r="H17" s="23">
        <v>0</v>
      </c>
      <c r="I17" s="23">
        <v>0</v>
      </c>
      <c r="J17" s="22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2">
        <v>2084844</v>
      </c>
    </row>
    <row r="18" spans="1:16" s="19" customFormat="1" ht="69" customHeight="1">
      <c r="A18" s="27" t="s">
        <v>28</v>
      </c>
      <c r="B18" s="27" t="s">
        <v>30</v>
      </c>
      <c r="C18" s="27" t="s">
        <v>29</v>
      </c>
      <c r="D18" s="28" t="s">
        <v>31</v>
      </c>
      <c r="E18" s="22">
        <v>2098563</v>
      </c>
      <c r="F18" s="23">
        <v>2098563</v>
      </c>
      <c r="G18" s="23">
        <v>0</v>
      </c>
      <c r="H18" s="23">
        <v>0</v>
      </c>
      <c r="I18" s="23">
        <v>0</v>
      </c>
      <c r="J18" s="22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2">
        <v>2098563</v>
      </c>
    </row>
    <row r="19" spans="1:16" s="19" customFormat="1" ht="31.5">
      <c r="A19" s="27" t="s">
        <v>186</v>
      </c>
      <c r="B19" s="27" t="s">
        <v>187</v>
      </c>
      <c r="C19" s="27" t="s">
        <v>188</v>
      </c>
      <c r="D19" s="28" t="s">
        <v>189</v>
      </c>
      <c r="E19" s="22">
        <v>127000</v>
      </c>
      <c r="F19" s="23">
        <v>127000</v>
      </c>
      <c r="G19" s="23">
        <v>0</v>
      </c>
      <c r="H19" s="23">
        <v>0</v>
      </c>
      <c r="I19" s="23">
        <v>0</v>
      </c>
      <c r="J19" s="22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2">
        <v>127000</v>
      </c>
    </row>
    <row r="20" spans="1:16" s="19" customFormat="1" ht="36.75" customHeight="1">
      <c r="A20" s="27" t="s">
        <v>33</v>
      </c>
      <c r="B20" s="27" t="s">
        <v>34</v>
      </c>
      <c r="C20" s="27" t="s">
        <v>32</v>
      </c>
      <c r="D20" s="28" t="s">
        <v>35</v>
      </c>
      <c r="E20" s="22">
        <v>336200</v>
      </c>
      <c r="F20" s="23">
        <v>0</v>
      </c>
      <c r="G20" s="23">
        <v>0</v>
      </c>
      <c r="H20" s="23">
        <v>0</v>
      </c>
      <c r="I20" s="23">
        <v>336200</v>
      </c>
      <c r="J20" s="22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2">
        <v>336200</v>
      </c>
    </row>
    <row r="21" spans="1:16" s="19" customFormat="1" ht="146.25" customHeight="1">
      <c r="A21" s="27" t="s">
        <v>36</v>
      </c>
      <c r="B21" s="27" t="s">
        <v>38</v>
      </c>
      <c r="C21" s="27" t="s">
        <v>37</v>
      </c>
      <c r="D21" s="28" t="s">
        <v>198</v>
      </c>
      <c r="E21" s="22">
        <v>1000000</v>
      </c>
      <c r="F21" s="23">
        <v>0</v>
      </c>
      <c r="G21" s="23">
        <v>0</v>
      </c>
      <c r="H21" s="23">
        <v>0</v>
      </c>
      <c r="I21" s="23">
        <v>1000000</v>
      </c>
      <c r="J21" s="22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2">
        <v>1000000</v>
      </c>
    </row>
    <row r="22" spans="1:16" s="19" customFormat="1" ht="31.5">
      <c r="A22" s="27" t="s">
        <v>43</v>
      </c>
      <c r="B22" s="27" t="s">
        <v>44</v>
      </c>
      <c r="C22" s="27" t="s">
        <v>39</v>
      </c>
      <c r="D22" s="28" t="s">
        <v>45</v>
      </c>
      <c r="E22" s="22">
        <v>25000</v>
      </c>
      <c r="F22" s="23">
        <v>25000</v>
      </c>
      <c r="G22" s="23">
        <v>0</v>
      </c>
      <c r="H22" s="23">
        <v>0</v>
      </c>
      <c r="I22" s="23">
        <v>0</v>
      </c>
      <c r="J22" s="22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2">
        <v>25000</v>
      </c>
    </row>
    <row r="23" spans="1:16" s="19" customFormat="1" ht="47.25">
      <c r="A23" s="27" t="s">
        <v>46</v>
      </c>
      <c r="B23" s="27" t="s">
        <v>48</v>
      </c>
      <c r="C23" s="27" t="s">
        <v>47</v>
      </c>
      <c r="D23" s="28" t="s">
        <v>49</v>
      </c>
      <c r="E23" s="22">
        <v>350000</v>
      </c>
      <c r="F23" s="23">
        <v>350000</v>
      </c>
      <c r="G23" s="23">
        <v>0</v>
      </c>
      <c r="H23" s="23">
        <v>0</v>
      </c>
      <c r="I23" s="23">
        <v>0</v>
      </c>
      <c r="J23" s="22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2">
        <v>350000</v>
      </c>
    </row>
    <row r="24" spans="1:16" s="19" customFormat="1" ht="31.5">
      <c r="A24" s="27" t="s">
        <v>50</v>
      </c>
      <c r="B24" s="27" t="s">
        <v>52</v>
      </c>
      <c r="C24" s="27" t="s">
        <v>51</v>
      </c>
      <c r="D24" s="28" t="s">
        <v>53</v>
      </c>
      <c r="E24" s="22">
        <v>100000</v>
      </c>
      <c r="F24" s="23">
        <v>100000</v>
      </c>
      <c r="G24" s="23">
        <v>0</v>
      </c>
      <c r="H24" s="23">
        <v>0</v>
      </c>
      <c r="I24" s="23">
        <v>0</v>
      </c>
      <c r="J24" s="22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2">
        <v>100000</v>
      </c>
    </row>
    <row r="25" spans="1:16" s="19" customFormat="1" ht="31.5">
      <c r="A25" s="27" t="s">
        <v>54</v>
      </c>
      <c r="B25" s="27" t="s">
        <v>55</v>
      </c>
      <c r="C25" s="27" t="s">
        <v>51</v>
      </c>
      <c r="D25" s="28" t="s">
        <v>56</v>
      </c>
      <c r="E25" s="22">
        <v>26465</v>
      </c>
      <c r="F25" s="23">
        <v>26465</v>
      </c>
      <c r="G25" s="23">
        <v>0</v>
      </c>
      <c r="H25" s="23">
        <v>0</v>
      </c>
      <c r="I25" s="23">
        <v>0</v>
      </c>
      <c r="J25" s="22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2">
        <v>26465</v>
      </c>
    </row>
    <row r="26" spans="1:16" s="19" customFormat="1" ht="31.5">
      <c r="A26" s="24" t="s">
        <v>57</v>
      </c>
      <c r="B26" s="25"/>
      <c r="C26" s="25"/>
      <c r="D26" s="26" t="s">
        <v>58</v>
      </c>
      <c r="E26" s="20">
        <f>E27</f>
        <v>84782683</v>
      </c>
      <c r="F26" s="20">
        <f t="shared" ref="F26:P26" si="0">F27</f>
        <v>84782683</v>
      </c>
      <c r="G26" s="20">
        <f t="shared" si="0"/>
        <v>57595692</v>
      </c>
      <c r="H26" s="20">
        <f t="shared" si="0"/>
        <v>10869709</v>
      </c>
      <c r="I26" s="20">
        <f t="shared" si="0"/>
        <v>0</v>
      </c>
      <c r="J26" s="20">
        <f t="shared" si="0"/>
        <v>130570</v>
      </c>
      <c r="K26" s="20">
        <f t="shared" si="0"/>
        <v>0</v>
      </c>
      <c r="L26" s="20">
        <f t="shared" si="0"/>
        <v>130570</v>
      </c>
      <c r="M26" s="20">
        <f t="shared" si="0"/>
        <v>32434</v>
      </c>
      <c r="N26" s="20">
        <f t="shared" si="0"/>
        <v>0</v>
      </c>
      <c r="O26" s="20">
        <f t="shared" si="0"/>
        <v>0</v>
      </c>
      <c r="P26" s="20">
        <f t="shared" si="0"/>
        <v>84913253</v>
      </c>
    </row>
    <row r="27" spans="1:16" s="19" customFormat="1" ht="31.5">
      <c r="A27" s="24" t="s">
        <v>59</v>
      </c>
      <c r="B27" s="25"/>
      <c r="C27" s="25"/>
      <c r="D27" s="26" t="s">
        <v>58</v>
      </c>
      <c r="E27" s="20">
        <f>E28+E29+E30+E31+E32+E33+E34+E35+E36+E37+E38</f>
        <v>84782683</v>
      </c>
      <c r="F27" s="20">
        <f t="shared" ref="F27:O27" si="1">F28+F29+F30+F31+F32+F33+F34+F35+F36+F37+F38</f>
        <v>84782683</v>
      </c>
      <c r="G27" s="20">
        <f t="shared" si="1"/>
        <v>57595692</v>
      </c>
      <c r="H27" s="20">
        <f t="shared" si="1"/>
        <v>10869709</v>
      </c>
      <c r="I27" s="20">
        <f t="shared" si="1"/>
        <v>0</v>
      </c>
      <c r="J27" s="20">
        <f t="shared" si="1"/>
        <v>130570</v>
      </c>
      <c r="K27" s="20">
        <f t="shared" si="1"/>
        <v>0</v>
      </c>
      <c r="L27" s="20">
        <f t="shared" si="1"/>
        <v>130570</v>
      </c>
      <c r="M27" s="20">
        <f t="shared" si="1"/>
        <v>32434</v>
      </c>
      <c r="N27" s="20">
        <f t="shared" si="1"/>
        <v>0</v>
      </c>
      <c r="O27" s="20">
        <f t="shared" si="1"/>
        <v>0</v>
      </c>
      <c r="P27" s="20">
        <f>P28+P29+P30+P31+P32+P33+P34+P35+P36+P37+P38</f>
        <v>84913253</v>
      </c>
    </row>
    <row r="28" spans="1:16" s="19" customFormat="1" ht="56.25" customHeight="1">
      <c r="A28" s="27" t="s">
        <v>60</v>
      </c>
      <c r="B28" s="27" t="s">
        <v>61</v>
      </c>
      <c r="C28" s="27" t="s">
        <v>20</v>
      </c>
      <c r="D28" s="28" t="s">
        <v>62</v>
      </c>
      <c r="E28" s="22">
        <v>1644614</v>
      </c>
      <c r="F28" s="23">
        <v>1644614</v>
      </c>
      <c r="G28" s="23">
        <v>1214245</v>
      </c>
      <c r="H28" s="23">
        <v>0</v>
      </c>
      <c r="I28" s="23">
        <v>0</v>
      </c>
      <c r="J28" s="22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2">
        <v>1644614</v>
      </c>
    </row>
    <row r="29" spans="1:16" s="19" customFormat="1">
      <c r="A29" s="27" t="s">
        <v>63</v>
      </c>
      <c r="B29" s="27" t="s">
        <v>65</v>
      </c>
      <c r="C29" s="27" t="s">
        <v>64</v>
      </c>
      <c r="D29" s="28" t="s">
        <v>66</v>
      </c>
      <c r="E29" s="22">
        <v>19022893</v>
      </c>
      <c r="F29" s="23">
        <v>19022893</v>
      </c>
      <c r="G29" s="23">
        <v>12664197</v>
      </c>
      <c r="H29" s="23">
        <v>2708317</v>
      </c>
      <c r="I29" s="23">
        <v>0</v>
      </c>
      <c r="J29" s="22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2">
        <v>19022893</v>
      </c>
    </row>
    <row r="30" spans="1:16" s="19" customFormat="1" ht="47.25">
      <c r="A30" s="27" t="s">
        <v>67</v>
      </c>
      <c r="B30" s="27" t="s">
        <v>69</v>
      </c>
      <c r="C30" s="27" t="s">
        <v>68</v>
      </c>
      <c r="D30" s="28" t="s">
        <v>70</v>
      </c>
      <c r="E30" s="22">
        <v>22133266</v>
      </c>
      <c r="F30" s="23">
        <v>22133266</v>
      </c>
      <c r="G30" s="23">
        <v>10434115</v>
      </c>
      <c r="H30" s="23">
        <v>7378550</v>
      </c>
      <c r="I30" s="23">
        <v>0</v>
      </c>
      <c r="J30" s="22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2">
        <v>22133266</v>
      </c>
    </row>
    <row r="31" spans="1:16" s="19" customFormat="1" ht="47.25">
      <c r="A31" s="27" t="s">
        <v>193</v>
      </c>
      <c r="B31" s="27" t="s">
        <v>194</v>
      </c>
      <c r="C31" s="27" t="s">
        <v>68</v>
      </c>
      <c r="D31" s="28" t="s">
        <v>195</v>
      </c>
      <c r="E31" s="22">
        <v>28905800</v>
      </c>
      <c r="F31" s="23">
        <v>28905800</v>
      </c>
      <c r="G31" s="23">
        <v>23692167</v>
      </c>
      <c r="H31" s="23">
        <v>0</v>
      </c>
      <c r="I31" s="23">
        <v>0</v>
      </c>
      <c r="J31" s="22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2">
        <f>E31+J31</f>
        <v>28905800</v>
      </c>
    </row>
    <row r="32" spans="1:16" s="19" customFormat="1" ht="47.25">
      <c r="A32" s="27" t="s">
        <v>71</v>
      </c>
      <c r="B32" s="27" t="s">
        <v>73</v>
      </c>
      <c r="C32" s="27" t="s">
        <v>72</v>
      </c>
      <c r="D32" s="28" t="s">
        <v>74</v>
      </c>
      <c r="E32" s="22">
        <v>2242072</v>
      </c>
      <c r="F32" s="23">
        <v>2242072</v>
      </c>
      <c r="G32" s="23">
        <v>1385335</v>
      </c>
      <c r="H32" s="23">
        <v>445590</v>
      </c>
      <c r="I32" s="23">
        <v>0</v>
      </c>
      <c r="J32" s="22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2">
        <v>2242072</v>
      </c>
    </row>
    <row r="33" spans="1:16" s="19" customFormat="1" ht="31.5">
      <c r="A33" s="27" t="s">
        <v>75</v>
      </c>
      <c r="B33" s="27" t="s">
        <v>77</v>
      </c>
      <c r="C33" s="27" t="s">
        <v>76</v>
      </c>
      <c r="D33" s="28" t="s">
        <v>78</v>
      </c>
      <c r="E33" s="22">
        <v>7391314</v>
      </c>
      <c r="F33" s="23">
        <v>7391314</v>
      </c>
      <c r="G33" s="23">
        <v>5670597</v>
      </c>
      <c r="H33" s="23">
        <v>279500</v>
      </c>
      <c r="I33" s="23">
        <v>0</v>
      </c>
      <c r="J33" s="22">
        <v>128070</v>
      </c>
      <c r="K33" s="23">
        <v>0</v>
      </c>
      <c r="L33" s="23">
        <v>128070</v>
      </c>
      <c r="M33" s="23">
        <v>32434</v>
      </c>
      <c r="N33" s="23">
        <v>0</v>
      </c>
      <c r="O33" s="23">
        <v>0</v>
      </c>
      <c r="P33" s="22">
        <v>7519384</v>
      </c>
    </row>
    <row r="34" spans="1:16" s="19" customFormat="1">
      <c r="A34" s="27" t="s">
        <v>79</v>
      </c>
      <c r="B34" s="27" t="s">
        <v>80</v>
      </c>
      <c r="C34" s="27" t="s">
        <v>76</v>
      </c>
      <c r="D34" s="28" t="s">
        <v>81</v>
      </c>
      <c r="E34" s="22">
        <v>10860</v>
      </c>
      <c r="F34" s="23">
        <v>10860</v>
      </c>
      <c r="G34" s="23">
        <v>0</v>
      </c>
      <c r="H34" s="23">
        <v>0</v>
      </c>
      <c r="I34" s="23">
        <v>0</v>
      </c>
      <c r="J34" s="22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2">
        <v>10860</v>
      </c>
    </row>
    <row r="35" spans="1:16" s="19" customFormat="1" ht="47.25">
      <c r="A35" s="27" t="s">
        <v>82</v>
      </c>
      <c r="B35" s="27" t="s">
        <v>83</v>
      </c>
      <c r="C35" s="27" t="s">
        <v>76</v>
      </c>
      <c r="D35" s="28" t="s">
        <v>84</v>
      </c>
      <c r="E35" s="22">
        <v>52913</v>
      </c>
      <c r="F35" s="23">
        <v>52913</v>
      </c>
      <c r="G35" s="23">
        <v>22851</v>
      </c>
      <c r="H35" s="23">
        <v>0</v>
      </c>
      <c r="I35" s="23">
        <v>0</v>
      </c>
      <c r="J35" s="22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22">
        <v>52913</v>
      </c>
    </row>
    <row r="36" spans="1:16" s="19" customFormat="1" ht="47.25">
      <c r="A36" s="27" t="s">
        <v>85</v>
      </c>
      <c r="B36" s="27" t="s">
        <v>86</v>
      </c>
      <c r="C36" s="27" t="s">
        <v>76</v>
      </c>
      <c r="D36" s="28" t="s">
        <v>87</v>
      </c>
      <c r="E36" s="22">
        <v>1355388</v>
      </c>
      <c r="F36" s="23">
        <v>1355388</v>
      </c>
      <c r="G36" s="23">
        <v>1063446</v>
      </c>
      <c r="H36" s="23">
        <v>0</v>
      </c>
      <c r="I36" s="23">
        <v>0</v>
      </c>
      <c r="J36" s="22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22">
        <v>1355388</v>
      </c>
    </row>
    <row r="37" spans="1:16" s="19" customFormat="1" ht="47.25">
      <c r="A37" s="27" t="s">
        <v>88</v>
      </c>
      <c r="B37" s="27" t="s">
        <v>90</v>
      </c>
      <c r="C37" s="27" t="s">
        <v>89</v>
      </c>
      <c r="D37" s="28" t="s">
        <v>91</v>
      </c>
      <c r="E37" s="22">
        <v>1958563</v>
      </c>
      <c r="F37" s="23">
        <v>1958563</v>
      </c>
      <c r="G37" s="23">
        <v>1448739</v>
      </c>
      <c r="H37" s="23">
        <v>57752</v>
      </c>
      <c r="I37" s="23">
        <v>0</v>
      </c>
      <c r="J37" s="22">
        <v>2500</v>
      </c>
      <c r="K37" s="23">
        <v>0</v>
      </c>
      <c r="L37" s="23">
        <v>2500</v>
      </c>
      <c r="M37" s="23">
        <v>0</v>
      </c>
      <c r="N37" s="23">
        <v>0</v>
      </c>
      <c r="O37" s="23">
        <v>0</v>
      </c>
      <c r="P37" s="22">
        <v>1961063</v>
      </c>
    </row>
    <row r="38" spans="1:16" s="19" customFormat="1" ht="63">
      <c r="A38" s="27" t="s">
        <v>92</v>
      </c>
      <c r="B38" s="27" t="s">
        <v>93</v>
      </c>
      <c r="C38" s="27" t="s">
        <v>89</v>
      </c>
      <c r="D38" s="28" t="s">
        <v>94</v>
      </c>
      <c r="E38" s="22">
        <v>65000</v>
      </c>
      <c r="F38" s="23">
        <v>65000</v>
      </c>
      <c r="G38" s="23">
        <v>0</v>
      </c>
      <c r="H38" s="23">
        <v>0</v>
      </c>
      <c r="I38" s="23">
        <v>0</v>
      </c>
      <c r="J38" s="22">
        <v>0</v>
      </c>
      <c r="K38" s="23">
        <v>0</v>
      </c>
      <c r="L38" s="23">
        <v>0</v>
      </c>
      <c r="M38" s="23">
        <v>0</v>
      </c>
      <c r="N38" s="23">
        <v>0</v>
      </c>
      <c r="O38" s="23">
        <v>0</v>
      </c>
      <c r="P38" s="22">
        <v>65000</v>
      </c>
    </row>
    <row r="39" spans="1:16" s="19" customFormat="1" ht="47.25">
      <c r="A39" s="24" t="s">
        <v>95</v>
      </c>
      <c r="B39" s="25"/>
      <c r="C39" s="25"/>
      <c r="D39" s="26" t="s">
        <v>96</v>
      </c>
      <c r="E39" s="20">
        <v>13646989</v>
      </c>
      <c r="F39" s="21">
        <v>13646989</v>
      </c>
      <c r="G39" s="21">
        <v>7931419</v>
      </c>
      <c r="H39" s="21">
        <v>375854</v>
      </c>
      <c r="I39" s="21">
        <v>0</v>
      </c>
      <c r="J39" s="20">
        <v>156000</v>
      </c>
      <c r="K39" s="21">
        <v>36000</v>
      </c>
      <c r="L39" s="21">
        <v>120000</v>
      </c>
      <c r="M39" s="21">
        <v>0</v>
      </c>
      <c r="N39" s="21">
        <v>0</v>
      </c>
      <c r="O39" s="21">
        <v>36000</v>
      </c>
      <c r="P39" s="20">
        <v>13802989</v>
      </c>
    </row>
    <row r="40" spans="1:16" s="19" customFormat="1" ht="47.25">
      <c r="A40" s="24" t="s">
        <v>97</v>
      </c>
      <c r="B40" s="25"/>
      <c r="C40" s="25"/>
      <c r="D40" s="26" t="s">
        <v>96</v>
      </c>
      <c r="E40" s="20">
        <v>13646989</v>
      </c>
      <c r="F40" s="21">
        <v>13646989</v>
      </c>
      <c r="G40" s="21">
        <v>7931419</v>
      </c>
      <c r="H40" s="21">
        <v>375854</v>
      </c>
      <c r="I40" s="21">
        <v>0</v>
      </c>
      <c r="J40" s="20">
        <v>156000</v>
      </c>
      <c r="K40" s="21">
        <v>36000</v>
      </c>
      <c r="L40" s="21">
        <v>120000</v>
      </c>
      <c r="M40" s="21">
        <v>0</v>
      </c>
      <c r="N40" s="21">
        <v>0</v>
      </c>
      <c r="O40" s="21">
        <v>36000</v>
      </c>
      <c r="P40" s="20">
        <v>13802989</v>
      </c>
    </row>
    <row r="41" spans="1:16" s="19" customFormat="1" ht="48.75" customHeight="1">
      <c r="A41" s="27" t="s">
        <v>98</v>
      </c>
      <c r="B41" s="27" t="s">
        <v>61</v>
      </c>
      <c r="C41" s="27" t="s">
        <v>20</v>
      </c>
      <c r="D41" s="28" t="s">
        <v>62</v>
      </c>
      <c r="E41" s="22">
        <v>2400539</v>
      </c>
      <c r="F41" s="23">
        <v>2400539</v>
      </c>
      <c r="G41" s="23">
        <v>1908952</v>
      </c>
      <c r="H41" s="23">
        <v>58900</v>
      </c>
      <c r="I41" s="23">
        <v>0</v>
      </c>
      <c r="J41" s="22">
        <v>36000</v>
      </c>
      <c r="K41" s="23">
        <v>36000</v>
      </c>
      <c r="L41" s="23">
        <v>0</v>
      </c>
      <c r="M41" s="23">
        <v>0</v>
      </c>
      <c r="N41" s="23">
        <v>0</v>
      </c>
      <c r="O41" s="23">
        <v>36000</v>
      </c>
      <c r="P41" s="22">
        <v>2436539</v>
      </c>
    </row>
    <row r="42" spans="1:16" s="19" customFormat="1" ht="31.5">
      <c r="A42" s="27" t="s">
        <v>99</v>
      </c>
      <c r="B42" s="27" t="s">
        <v>100</v>
      </c>
      <c r="C42" s="27" t="s">
        <v>73</v>
      </c>
      <c r="D42" s="28" t="s">
        <v>101</v>
      </c>
      <c r="E42" s="22">
        <v>6000</v>
      </c>
      <c r="F42" s="23">
        <v>6000</v>
      </c>
      <c r="G42" s="23">
        <v>0</v>
      </c>
      <c r="H42" s="23">
        <v>0</v>
      </c>
      <c r="I42" s="23">
        <v>0</v>
      </c>
      <c r="J42" s="22">
        <v>0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2">
        <v>6000</v>
      </c>
    </row>
    <row r="43" spans="1:16" s="19" customFormat="1" ht="47.25">
      <c r="A43" s="27" t="s">
        <v>102</v>
      </c>
      <c r="B43" s="27" t="s">
        <v>103</v>
      </c>
      <c r="C43" s="27" t="s">
        <v>73</v>
      </c>
      <c r="D43" s="28" t="s">
        <v>104</v>
      </c>
      <c r="E43" s="22">
        <v>10000</v>
      </c>
      <c r="F43" s="23">
        <v>10000</v>
      </c>
      <c r="G43" s="23">
        <v>0</v>
      </c>
      <c r="H43" s="23">
        <v>0</v>
      </c>
      <c r="I43" s="23">
        <v>0</v>
      </c>
      <c r="J43" s="22">
        <v>0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2">
        <v>10000</v>
      </c>
    </row>
    <row r="44" spans="1:16" s="19" customFormat="1" ht="47.25">
      <c r="A44" s="27" t="s">
        <v>105</v>
      </c>
      <c r="B44" s="27" t="s">
        <v>106</v>
      </c>
      <c r="C44" s="27" t="s">
        <v>73</v>
      </c>
      <c r="D44" s="28" t="s">
        <v>107</v>
      </c>
      <c r="E44" s="22">
        <v>11500</v>
      </c>
      <c r="F44" s="23">
        <v>11500</v>
      </c>
      <c r="G44" s="23">
        <v>0</v>
      </c>
      <c r="H44" s="23">
        <v>0</v>
      </c>
      <c r="I44" s="23">
        <v>0</v>
      </c>
      <c r="J44" s="22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2">
        <v>11500</v>
      </c>
    </row>
    <row r="45" spans="1:16" s="19" customFormat="1" ht="56.25" customHeight="1">
      <c r="A45" s="27" t="s">
        <v>190</v>
      </c>
      <c r="B45" s="27" t="s">
        <v>191</v>
      </c>
      <c r="C45" s="27" t="s">
        <v>73</v>
      </c>
      <c r="D45" s="28" t="s">
        <v>192</v>
      </c>
      <c r="E45" s="22">
        <v>15426</v>
      </c>
      <c r="F45" s="23">
        <v>15426</v>
      </c>
      <c r="G45" s="23">
        <v>0</v>
      </c>
      <c r="H45" s="23">
        <v>0</v>
      </c>
      <c r="I45" s="23">
        <v>0</v>
      </c>
      <c r="J45" s="22">
        <v>0</v>
      </c>
      <c r="K45" s="23">
        <v>0</v>
      </c>
      <c r="L45" s="23">
        <v>0</v>
      </c>
      <c r="M45" s="23">
        <v>0</v>
      </c>
      <c r="N45" s="23">
        <v>0</v>
      </c>
      <c r="O45" s="23">
        <v>0</v>
      </c>
      <c r="P45" s="22">
        <v>15426</v>
      </c>
    </row>
    <row r="46" spans="1:16" s="19" customFormat="1" ht="110.25">
      <c r="A46" s="27" t="s">
        <v>109</v>
      </c>
      <c r="B46" s="27" t="s">
        <v>110</v>
      </c>
      <c r="C46" s="27" t="s">
        <v>65</v>
      </c>
      <c r="D46" s="28" t="s">
        <v>111</v>
      </c>
      <c r="E46" s="22">
        <v>500000</v>
      </c>
      <c r="F46" s="23">
        <v>500000</v>
      </c>
      <c r="G46" s="23">
        <v>0</v>
      </c>
      <c r="H46" s="23">
        <v>0</v>
      </c>
      <c r="I46" s="23">
        <v>0</v>
      </c>
      <c r="J46" s="22">
        <v>0</v>
      </c>
      <c r="K46" s="23">
        <v>0</v>
      </c>
      <c r="L46" s="23">
        <v>0</v>
      </c>
      <c r="M46" s="23">
        <v>0</v>
      </c>
      <c r="N46" s="23">
        <v>0</v>
      </c>
      <c r="O46" s="23">
        <v>0</v>
      </c>
      <c r="P46" s="22">
        <v>500000</v>
      </c>
    </row>
    <row r="47" spans="1:16" s="19" customFormat="1" ht="47.25">
      <c r="A47" s="27" t="s">
        <v>112</v>
      </c>
      <c r="B47" s="27" t="s">
        <v>114</v>
      </c>
      <c r="C47" s="27" t="s">
        <v>113</v>
      </c>
      <c r="D47" s="28" t="s">
        <v>115</v>
      </c>
      <c r="E47" s="22">
        <v>7703524</v>
      </c>
      <c r="F47" s="23">
        <v>7703524</v>
      </c>
      <c r="G47" s="23">
        <v>6022467</v>
      </c>
      <c r="H47" s="23">
        <v>316954</v>
      </c>
      <c r="I47" s="23">
        <v>0</v>
      </c>
      <c r="J47" s="22">
        <v>120000</v>
      </c>
      <c r="K47" s="23">
        <v>0</v>
      </c>
      <c r="L47" s="23">
        <v>120000</v>
      </c>
      <c r="M47" s="23">
        <v>0</v>
      </c>
      <c r="N47" s="23">
        <v>0</v>
      </c>
      <c r="O47" s="23">
        <v>0</v>
      </c>
      <c r="P47" s="22">
        <v>7823524</v>
      </c>
    </row>
    <row r="48" spans="1:16" s="19" customFormat="1" ht="31.5">
      <c r="A48" s="27" t="s">
        <v>116</v>
      </c>
      <c r="B48" s="27" t="s">
        <v>117</v>
      </c>
      <c r="C48" s="27" t="s">
        <v>113</v>
      </c>
      <c r="D48" s="28" t="s">
        <v>118</v>
      </c>
      <c r="E48" s="22">
        <v>3000000</v>
      </c>
      <c r="F48" s="23">
        <v>3000000</v>
      </c>
      <c r="G48" s="23">
        <v>0</v>
      </c>
      <c r="H48" s="23">
        <v>0</v>
      </c>
      <c r="I48" s="23">
        <v>0</v>
      </c>
      <c r="J48" s="22">
        <v>0</v>
      </c>
      <c r="K48" s="23">
        <v>0</v>
      </c>
      <c r="L48" s="23">
        <v>0</v>
      </c>
      <c r="M48" s="23">
        <v>0</v>
      </c>
      <c r="N48" s="23">
        <v>0</v>
      </c>
      <c r="O48" s="23">
        <v>0</v>
      </c>
      <c r="P48" s="22">
        <v>3000000</v>
      </c>
    </row>
    <row r="49" spans="1:16" s="19" customFormat="1" ht="31.5">
      <c r="A49" s="24" t="s">
        <v>119</v>
      </c>
      <c r="B49" s="25"/>
      <c r="C49" s="25"/>
      <c r="D49" s="26" t="s">
        <v>120</v>
      </c>
      <c r="E49" s="20">
        <v>1346443</v>
      </c>
      <c r="F49" s="21">
        <v>1346443</v>
      </c>
      <c r="G49" s="21">
        <v>1007938</v>
      </c>
      <c r="H49" s="21">
        <v>45038</v>
      </c>
      <c r="I49" s="21">
        <v>0</v>
      </c>
      <c r="J49" s="20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0">
        <v>1346443</v>
      </c>
    </row>
    <row r="50" spans="1:16" s="19" customFormat="1" ht="31.5">
      <c r="A50" s="24" t="s">
        <v>121</v>
      </c>
      <c r="B50" s="25"/>
      <c r="C50" s="25"/>
      <c r="D50" s="26" t="s">
        <v>120</v>
      </c>
      <c r="E50" s="20">
        <v>1346443</v>
      </c>
      <c r="F50" s="21">
        <v>1346443</v>
      </c>
      <c r="G50" s="21">
        <v>1007938</v>
      </c>
      <c r="H50" s="21">
        <v>45038</v>
      </c>
      <c r="I50" s="21">
        <v>0</v>
      </c>
      <c r="J50" s="20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0">
        <v>1346443</v>
      </c>
    </row>
    <row r="51" spans="1:16" s="19" customFormat="1" ht="47.25">
      <c r="A51" s="27" t="s">
        <v>122</v>
      </c>
      <c r="B51" s="27" t="s">
        <v>61</v>
      </c>
      <c r="C51" s="27" t="s">
        <v>20</v>
      </c>
      <c r="D51" s="28" t="s">
        <v>62</v>
      </c>
      <c r="E51" s="22">
        <v>1296443</v>
      </c>
      <c r="F51" s="23">
        <v>1296443</v>
      </c>
      <c r="G51" s="23">
        <v>1007938</v>
      </c>
      <c r="H51" s="23">
        <v>45038</v>
      </c>
      <c r="I51" s="23">
        <v>0</v>
      </c>
      <c r="J51" s="22">
        <v>0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  <c r="P51" s="22">
        <v>1296443</v>
      </c>
    </row>
    <row r="52" spans="1:16" s="19" customFormat="1" ht="31.5">
      <c r="A52" s="27" t="s">
        <v>123</v>
      </c>
      <c r="B52" s="27" t="s">
        <v>124</v>
      </c>
      <c r="C52" s="27" t="s">
        <v>108</v>
      </c>
      <c r="D52" s="28" t="s">
        <v>125</v>
      </c>
      <c r="E52" s="22">
        <v>50000</v>
      </c>
      <c r="F52" s="23">
        <v>50000</v>
      </c>
      <c r="G52" s="23">
        <v>0</v>
      </c>
      <c r="H52" s="23">
        <v>0</v>
      </c>
      <c r="I52" s="23">
        <v>0</v>
      </c>
      <c r="J52" s="22">
        <v>0</v>
      </c>
      <c r="K52" s="23">
        <v>0</v>
      </c>
      <c r="L52" s="23">
        <v>0</v>
      </c>
      <c r="M52" s="23">
        <v>0</v>
      </c>
      <c r="N52" s="23">
        <v>0</v>
      </c>
      <c r="O52" s="23">
        <v>0</v>
      </c>
      <c r="P52" s="22">
        <v>50000</v>
      </c>
    </row>
    <row r="53" spans="1:16" s="19" customFormat="1" ht="31.5">
      <c r="A53" s="24" t="s">
        <v>126</v>
      </c>
      <c r="B53" s="25"/>
      <c r="C53" s="25"/>
      <c r="D53" s="26" t="s">
        <v>127</v>
      </c>
      <c r="E53" s="20">
        <v>12738446</v>
      </c>
      <c r="F53" s="21">
        <v>12738446</v>
      </c>
      <c r="G53" s="21">
        <v>8284122</v>
      </c>
      <c r="H53" s="21">
        <v>1723769</v>
      </c>
      <c r="I53" s="21">
        <v>0</v>
      </c>
      <c r="J53" s="20">
        <v>107000</v>
      </c>
      <c r="K53" s="21">
        <v>0</v>
      </c>
      <c r="L53" s="21">
        <v>107000</v>
      </c>
      <c r="M53" s="21">
        <v>73800</v>
      </c>
      <c r="N53" s="21">
        <v>3000</v>
      </c>
      <c r="O53" s="21">
        <v>0</v>
      </c>
      <c r="P53" s="20">
        <v>12845446</v>
      </c>
    </row>
    <row r="54" spans="1:16" s="19" customFormat="1" ht="34.5" customHeight="1">
      <c r="A54" s="24" t="s">
        <v>128</v>
      </c>
      <c r="B54" s="25"/>
      <c r="C54" s="25"/>
      <c r="D54" s="26" t="s">
        <v>127</v>
      </c>
      <c r="E54" s="20">
        <v>12738446</v>
      </c>
      <c r="F54" s="21">
        <v>12738446</v>
      </c>
      <c r="G54" s="21">
        <v>8284122</v>
      </c>
      <c r="H54" s="21">
        <v>1723769</v>
      </c>
      <c r="I54" s="21">
        <v>0</v>
      </c>
      <c r="J54" s="20">
        <v>107000</v>
      </c>
      <c r="K54" s="21">
        <v>0</v>
      </c>
      <c r="L54" s="21">
        <v>107000</v>
      </c>
      <c r="M54" s="21">
        <v>73800</v>
      </c>
      <c r="N54" s="21">
        <v>3000</v>
      </c>
      <c r="O54" s="21">
        <v>0</v>
      </c>
      <c r="P54" s="20">
        <v>12845446</v>
      </c>
    </row>
    <row r="55" spans="1:16" s="19" customFormat="1" ht="47.25">
      <c r="A55" s="27" t="s">
        <v>129</v>
      </c>
      <c r="B55" s="27" t="s">
        <v>61</v>
      </c>
      <c r="C55" s="27" t="s">
        <v>20</v>
      </c>
      <c r="D55" s="28" t="s">
        <v>62</v>
      </c>
      <c r="E55" s="22">
        <v>976344</v>
      </c>
      <c r="F55" s="23">
        <v>976344</v>
      </c>
      <c r="G55" s="23">
        <v>781279</v>
      </c>
      <c r="H55" s="23">
        <v>0</v>
      </c>
      <c r="I55" s="23">
        <v>0</v>
      </c>
      <c r="J55" s="22">
        <v>0</v>
      </c>
      <c r="K55" s="23">
        <v>0</v>
      </c>
      <c r="L55" s="23">
        <v>0</v>
      </c>
      <c r="M55" s="23">
        <v>0</v>
      </c>
      <c r="N55" s="23">
        <v>0</v>
      </c>
      <c r="O55" s="23">
        <v>0</v>
      </c>
      <c r="P55" s="22">
        <v>976344</v>
      </c>
    </row>
    <row r="56" spans="1:16" s="19" customFormat="1" ht="31.5">
      <c r="A56" s="27" t="s">
        <v>130</v>
      </c>
      <c r="B56" s="27" t="s">
        <v>131</v>
      </c>
      <c r="C56" s="27" t="s">
        <v>72</v>
      </c>
      <c r="D56" s="28" t="s">
        <v>132</v>
      </c>
      <c r="E56" s="22">
        <v>2135408</v>
      </c>
      <c r="F56" s="23">
        <v>2135408</v>
      </c>
      <c r="G56" s="23">
        <v>1565818</v>
      </c>
      <c r="H56" s="23">
        <v>173596</v>
      </c>
      <c r="I56" s="23">
        <v>0</v>
      </c>
      <c r="J56" s="22">
        <v>90000</v>
      </c>
      <c r="K56" s="23">
        <v>0</v>
      </c>
      <c r="L56" s="23">
        <v>90000</v>
      </c>
      <c r="M56" s="23">
        <v>73800</v>
      </c>
      <c r="N56" s="23">
        <v>0</v>
      </c>
      <c r="O56" s="23">
        <v>0</v>
      </c>
      <c r="P56" s="22">
        <v>2225408</v>
      </c>
    </row>
    <row r="57" spans="1:16" s="19" customFormat="1">
      <c r="A57" s="27" t="s">
        <v>133</v>
      </c>
      <c r="B57" s="27" t="s">
        <v>135</v>
      </c>
      <c r="C57" s="27" t="s">
        <v>134</v>
      </c>
      <c r="D57" s="28" t="s">
        <v>136</v>
      </c>
      <c r="E57" s="22">
        <v>2046287</v>
      </c>
      <c r="F57" s="23">
        <v>2046287</v>
      </c>
      <c r="G57" s="23">
        <v>1154445</v>
      </c>
      <c r="H57" s="23">
        <v>455289</v>
      </c>
      <c r="I57" s="23">
        <v>0</v>
      </c>
      <c r="J57" s="22">
        <v>0</v>
      </c>
      <c r="K57" s="23">
        <v>0</v>
      </c>
      <c r="L57" s="23">
        <v>0</v>
      </c>
      <c r="M57" s="23">
        <v>0</v>
      </c>
      <c r="N57" s="23">
        <v>0</v>
      </c>
      <c r="O57" s="23">
        <v>0</v>
      </c>
      <c r="P57" s="22">
        <v>2046287</v>
      </c>
    </row>
    <row r="58" spans="1:16" s="19" customFormat="1" ht="31.5">
      <c r="A58" s="27" t="s">
        <v>137</v>
      </c>
      <c r="B58" s="27" t="s">
        <v>138</v>
      </c>
      <c r="C58" s="27" t="s">
        <v>134</v>
      </c>
      <c r="D58" s="28" t="s">
        <v>139</v>
      </c>
      <c r="E58" s="22">
        <v>289738</v>
      </c>
      <c r="F58" s="23">
        <v>289738</v>
      </c>
      <c r="G58" s="23">
        <v>224035</v>
      </c>
      <c r="H58" s="23">
        <v>0</v>
      </c>
      <c r="I58" s="23">
        <v>0</v>
      </c>
      <c r="J58" s="22">
        <v>0</v>
      </c>
      <c r="K58" s="23">
        <v>0</v>
      </c>
      <c r="L58" s="23">
        <v>0</v>
      </c>
      <c r="M58" s="23">
        <v>0</v>
      </c>
      <c r="N58" s="23">
        <v>0</v>
      </c>
      <c r="O58" s="23">
        <v>0</v>
      </c>
      <c r="P58" s="22">
        <v>289738</v>
      </c>
    </row>
    <row r="59" spans="1:16" s="19" customFormat="1" ht="47.25">
      <c r="A59" s="27" t="s">
        <v>140</v>
      </c>
      <c r="B59" s="27" t="s">
        <v>142</v>
      </c>
      <c r="C59" s="27" t="s">
        <v>141</v>
      </c>
      <c r="D59" s="28" t="s">
        <v>143</v>
      </c>
      <c r="E59" s="22">
        <v>5898723</v>
      </c>
      <c r="F59" s="23">
        <v>5898723</v>
      </c>
      <c r="G59" s="23">
        <v>3581082</v>
      </c>
      <c r="H59" s="23">
        <v>1094884</v>
      </c>
      <c r="I59" s="23">
        <v>0</v>
      </c>
      <c r="J59" s="22">
        <v>17000</v>
      </c>
      <c r="K59" s="23">
        <v>0</v>
      </c>
      <c r="L59" s="23">
        <v>17000</v>
      </c>
      <c r="M59" s="23">
        <v>0</v>
      </c>
      <c r="N59" s="23">
        <v>3000</v>
      </c>
      <c r="O59" s="23">
        <v>0</v>
      </c>
      <c r="P59" s="22">
        <v>5915723</v>
      </c>
    </row>
    <row r="60" spans="1:16" s="19" customFormat="1" ht="31.5">
      <c r="A60" s="27" t="s">
        <v>144</v>
      </c>
      <c r="B60" s="27" t="s">
        <v>146</v>
      </c>
      <c r="C60" s="27" t="s">
        <v>145</v>
      </c>
      <c r="D60" s="28" t="s">
        <v>147</v>
      </c>
      <c r="E60" s="22">
        <v>1171946</v>
      </c>
      <c r="F60" s="23">
        <v>1171946</v>
      </c>
      <c r="G60" s="23">
        <v>977463</v>
      </c>
      <c r="H60" s="23">
        <v>0</v>
      </c>
      <c r="I60" s="23">
        <v>0</v>
      </c>
      <c r="J60" s="22">
        <v>0</v>
      </c>
      <c r="K60" s="23">
        <v>0</v>
      </c>
      <c r="L60" s="23">
        <v>0</v>
      </c>
      <c r="M60" s="23">
        <v>0</v>
      </c>
      <c r="N60" s="23">
        <v>0</v>
      </c>
      <c r="O60" s="23">
        <v>0</v>
      </c>
      <c r="P60" s="22">
        <v>1171946</v>
      </c>
    </row>
    <row r="61" spans="1:16" s="19" customFormat="1" ht="31.5">
      <c r="A61" s="27" t="s">
        <v>148</v>
      </c>
      <c r="B61" s="27" t="s">
        <v>149</v>
      </c>
      <c r="C61" s="27" t="s">
        <v>145</v>
      </c>
      <c r="D61" s="28" t="s">
        <v>150</v>
      </c>
      <c r="E61" s="22">
        <v>220000</v>
      </c>
      <c r="F61" s="23">
        <v>220000</v>
      </c>
      <c r="G61" s="23">
        <v>0</v>
      </c>
      <c r="H61" s="23">
        <v>0</v>
      </c>
      <c r="I61" s="23">
        <v>0</v>
      </c>
      <c r="J61" s="22">
        <v>0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2">
        <v>220000</v>
      </c>
    </row>
    <row r="62" spans="1:16" s="19" customFormat="1" ht="63">
      <c r="A62" s="24" t="s">
        <v>151</v>
      </c>
      <c r="B62" s="25"/>
      <c r="C62" s="25"/>
      <c r="D62" s="26" t="s">
        <v>152</v>
      </c>
      <c r="E62" s="20">
        <v>9985200</v>
      </c>
      <c r="F62" s="21">
        <v>9985200</v>
      </c>
      <c r="G62" s="21">
        <v>4099991</v>
      </c>
      <c r="H62" s="21">
        <v>1153161</v>
      </c>
      <c r="I62" s="21">
        <v>0</v>
      </c>
      <c r="J62" s="20">
        <v>51005</v>
      </c>
      <c r="K62" s="21">
        <v>0</v>
      </c>
      <c r="L62" s="21">
        <v>51005</v>
      </c>
      <c r="M62" s="21">
        <v>0</v>
      </c>
      <c r="N62" s="21">
        <v>0</v>
      </c>
      <c r="O62" s="21">
        <v>0</v>
      </c>
      <c r="P62" s="20">
        <v>10036205</v>
      </c>
    </row>
    <row r="63" spans="1:16" s="19" customFormat="1" ht="50.25" customHeight="1">
      <c r="A63" s="24" t="s">
        <v>153</v>
      </c>
      <c r="B63" s="25"/>
      <c r="C63" s="25"/>
      <c r="D63" s="26" t="s">
        <v>152</v>
      </c>
      <c r="E63" s="20">
        <v>9985200</v>
      </c>
      <c r="F63" s="21">
        <v>9985200</v>
      </c>
      <c r="G63" s="21">
        <v>4099991</v>
      </c>
      <c r="H63" s="21">
        <v>1153161</v>
      </c>
      <c r="I63" s="21">
        <v>0</v>
      </c>
      <c r="J63" s="20">
        <v>51005</v>
      </c>
      <c r="K63" s="21">
        <v>0</v>
      </c>
      <c r="L63" s="21">
        <v>51005</v>
      </c>
      <c r="M63" s="21">
        <v>0</v>
      </c>
      <c r="N63" s="21">
        <v>0</v>
      </c>
      <c r="O63" s="21">
        <v>0</v>
      </c>
      <c r="P63" s="20">
        <v>10036205</v>
      </c>
    </row>
    <row r="64" spans="1:16" s="19" customFormat="1" ht="47.25">
      <c r="A64" s="27" t="s">
        <v>154</v>
      </c>
      <c r="B64" s="27" t="s">
        <v>61</v>
      </c>
      <c r="C64" s="27" t="s">
        <v>20</v>
      </c>
      <c r="D64" s="28" t="s">
        <v>62</v>
      </c>
      <c r="E64" s="22">
        <v>4818100</v>
      </c>
      <c r="F64" s="23">
        <v>4818100</v>
      </c>
      <c r="G64" s="23">
        <v>3280319</v>
      </c>
      <c r="H64" s="23">
        <v>502061</v>
      </c>
      <c r="I64" s="23">
        <v>0</v>
      </c>
      <c r="J64" s="22">
        <v>36005</v>
      </c>
      <c r="K64" s="23">
        <v>0</v>
      </c>
      <c r="L64" s="23">
        <v>36005</v>
      </c>
      <c r="M64" s="23">
        <v>0</v>
      </c>
      <c r="N64" s="23">
        <v>0</v>
      </c>
      <c r="O64" s="23">
        <v>0</v>
      </c>
      <c r="P64" s="22">
        <v>4854105</v>
      </c>
    </row>
    <row r="65" spans="1:18" s="19" customFormat="1" ht="31.5">
      <c r="A65" s="27" t="s">
        <v>155</v>
      </c>
      <c r="B65" s="27" t="s">
        <v>157</v>
      </c>
      <c r="C65" s="27" t="s">
        <v>156</v>
      </c>
      <c r="D65" s="28" t="s">
        <v>158</v>
      </c>
      <c r="E65" s="22">
        <v>1000000</v>
      </c>
      <c r="F65" s="23">
        <v>1000000</v>
      </c>
      <c r="G65" s="23">
        <v>819672</v>
      </c>
      <c r="H65" s="23">
        <v>0</v>
      </c>
      <c r="I65" s="23">
        <v>0</v>
      </c>
      <c r="J65" s="22">
        <v>0</v>
      </c>
      <c r="K65" s="23">
        <v>0</v>
      </c>
      <c r="L65" s="23">
        <v>0</v>
      </c>
      <c r="M65" s="23">
        <v>0</v>
      </c>
      <c r="N65" s="23">
        <v>0</v>
      </c>
      <c r="O65" s="23">
        <v>0</v>
      </c>
      <c r="P65" s="22">
        <v>1000000</v>
      </c>
    </row>
    <row r="66" spans="1:18" s="19" customFormat="1" ht="31.5">
      <c r="A66" s="27" t="s">
        <v>159</v>
      </c>
      <c r="B66" s="27" t="s">
        <v>160</v>
      </c>
      <c r="C66" s="27" t="s">
        <v>32</v>
      </c>
      <c r="D66" s="28" t="s">
        <v>161</v>
      </c>
      <c r="E66" s="22">
        <v>35000</v>
      </c>
      <c r="F66" s="23">
        <v>35000</v>
      </c>
      <c r="G66" s="23">
        <v>0</v>
      </c>
      <c r="H66" s="23">
        <v>0</v>
      </c>
      <c r="I66" s="23">
        <v>0</v>
      </c>
      <c r="J66" s="22">
        <v>0</v>
      </c>
      <c r="K66" s="23">
        <v>0</v>
      </c>
      <c r="L66" s="23">
        <v>0</v>
      </c>
      <c r="M66" s="23">
        <v>0</v>
      </c>
      <c r="N66" s="23">
        <v>0</v>
      </c>
      <c r="O66" s="23">
        <v>0</v>
      </c>
      <c r="P66" s="22">
        <v>35000</v>
      </c>
    </row>
    <row r="67" spans="1:18" s="19" customFormat="1" ht="31.5">
      <c r="A67" s="27" t="s">
        <v>162</v>
      </c>
      <c r="B67" s="27" t="s">
        <v>163</v>
      </c>
      <c r="C67" s="27" t="s">
        <v>32</v>
      </c>
      <c r="D67" s="28" t="s">
        <v>164</v>
      </c>
      <c r="E67" s="22">
        <v>1895100</v>
      </c>
      <c r="F67" s="23">
        <v>1895100</v>
      </c>
      <c r="G67" s="23">
        <v>0</v>
      </c>
      <c r="H67" s="23">
        <v>651100</v>
      </c>
      <c r="I67" s="23">
        <v>0</v>
      </c>
      <c r="J67" s="22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2">
        <v>1895100</v>
      </c>
    </row>
    <row r="68" spans="1:18" s="19" customFormat="1" ht="47.25">
      <c r="A68" s="27" t="s">
        <v>165</v>
      </c>
      <c r="B68" s="27" t="s">
        <v>41</v>
      </c>
      <c r="C68" s="27" t="s">
        <v>40</v>
      </c>
      <c r="D68" s="28" t="s">
        <v>42</v>
      </c>
      <c r="E68" s="22">
        <v>2237000</v>
      </c>
      <c r="F68" s="23">
        <v>2237000</v>
      </c>
      <c r="G68" s="23">
        <v>0</v>
      </c>
      <c r="H68" s="23">
        <v>0</v>
      </c>
      <c r="I68" s="23">
        <v>0</v>
      </c>
      <c r="J68" s="22">
        <v>0</v>
      </c>
      <c r="K68" s="23">
        <v>0</v>
      </c>
      <c r="L68" s="23">
        <v>0</v>
      </c>
      <c r="M68" s="23">
        <v>0</v>
      </c>
      <c r="N68" s="23">
        <v>0</v>
      </c>
      <c r="O68" s="23">
        <v>0</v>
      </c>
      <c r="P68" s="22">
        <v>2237000</v>
      </c>
    </row>
    <row r="69" spans="1:18" s="19" customFormat="1" ht="31.5">
      <c r="A69" s="27" t="s">
        <v>166</v>
      </c>
      <c r="B69" s="27" t="s">
        <v>168</v>
      </c>
      <c r="C69" s="27" t="s">
        <v>167</v>
      </c>
      <c r="D69" s="28" t="s">
        <v>169</v>
      </c>
      <c r="E69" s="22">
        <v>0</v>
      </c>
      <c r="F69" s="23">
        <v>0</v>
      </c>
      <c r="G69" s="23">
        <v>0</v>
      </c>
      <c r="H69" s="23">
        <v>0</v>
      </c>
      <c r="I69" s="23">
        <v>0</v>
      </c>
      <c r="J69" s="22">
        <v>15000</v>
      </c>
      <c r="K69" s="23">
        <v>0</v>
      </c>
      <c r="L69" s="23">
        <v>15000</v>
      </c>
      <c r="M69" s="23">
        <v>0</v>
      </c>
      <c r="N69" s="23">
        <v>0</v>
      </c>
      <c r="O69" s="23">
        <v>0</v>
      </c>
      <c r="P69" s="22">
        <v>15000</v>
      </c>
    </row>
    <row r="70" spans="1:18" s="19" customFormat="1" ht="31.5">
      <c r="A70" s="24" t="s">
        <v>170</v>
      </c>
      <c r="B70" s="25"/>
      <c r="C70" s="25"/>
      <c r="D70" s="26" t="s">
        <v>171</v>
      </c>
      <c r="E70" s="20">
        <v>3807308</v>
      </c>
      <c r="F70" s="21">
        <v>3307308</v>
      </c>
      <c r="G70" s="21">
        <v>2508392</v>
      </c>
      <c r="H70" s="21">
        <v>131415</v>
      </c>
      <c r="I70" s="21">
        <v>0</v>
      </c>
      <c r="J70" s="20">
        <v>36000</v>
      </c>
      <c r="K70" s="21">
        <v>36000</v>
      </c>
      <c r="L70" s="21">
        <v>0</v>
      </c>
      <c r="M70" s="21">
        <v>0</v>
      </c>
      <c r="N70" s="21">
        <v>0</v>
      </c>
      <c r="O70" s="21">
        <v>36000</v>
      </c>
      <c r="P70" s="20">
        <v>3843308</v>
      </c>
    </row>
    <row r="71" spans="1:18" s="19" customFormat="1" ht="36.75" customHeight="1">
      <c r="A71" s="24" t="s">
        <v>172</v>
      </c>
      <c r="B71" s="25"/>
      <c r="C71" s="25"/>
      <c r="D71" s="26" t="s">
        <v>171</v>
      </c>
      <c r="E71" s="20">
        <v>3807308</v>
      </c>
      <c r="F71" s="21">
        <v>3307308</v>
      </c>
      <c r="G71" s="21">
        <v>2508392</v>
      </c>
      <c r="H71" s="21">
        <v>131415</v>
      </c>
      <c r="I71" s="21">
        <v>0</v>
      </c>
      <c r="J71" s="20">
        <v>36000</v>
      </c>
      <c r="K71" s="21">
        <v>36000</v>
      </c>
      <c r="L71" s="21">
        <v>0</v>
      </c>
      <c r="M71" s="21">
        <v>0</v>
      </c>
      <c r="N71" s="21">
        <v>0</v>
      </c>
      <c r="O71" s="21">
        <v>36000</v>
      </c>
      <c r="P71" s="20">
        <v>3843308</v>
      </c>
    </row>
    <row r="72" spans="1:18" s="19" customFormat="1" ht="47.25">
      <c r="A72" s="27" t="s">
        <v>173</v>
      </c>
      <c r="B72" s="27" t="s">
        <v>61</v>
      </c>
      <c r="C72" s="27" t="s">
        <v>20</v>
      </c>
      <c r="D72" s="28" t="s">
        <v>62</v>
      </c>
      <c r="E72" s="22">
        <v>3307308</v>
      </c>
      <c r="F72" s="23">
        <v>3307308</v>
      </c>
      <c r="G72" s="23">
        <v>2508392</v>
      </c>
      <c r="H72" s="23">
        <v>131415</v>
      </c>
      <c r="I72" s="23">
        <v>0</v>
      </c>
      <c r="J72" s="22">
        <v>36000</v>
      </c>
      <c r="K72" s="23">
        <v>36000</v>
      </c>
      <c r="L72" s="23">
        <v>0</v>
      </c>
      <c r="M72" s="23">
        <v>0</v>
      </c>
      <c r="N72" s="23">
        <v>0</v>
      </c>
      <c r="O72" s="23">
        <v>36000</v>
      </c>
      <c r="P72" s="22">
        <v>3343308</v>
      </c>
    </row>
    <row r="73" spans="1:18" s="19" customFormat="1">
      <c r="A73" s="27" t="s">
        <v>174</v>
      </c>
      <c r="B73" s="27" t="s">
        <v>175</v>
      </c>
      <c r="C73" s="27" t="s">
        <v>23</v>
      </c>
      <c r="D73" s="28" t="s">
        <v>176</v>
      </c>
      <c r="E73" s="22">
        <v>500000</v>
      </c>
      <c r="F73" s="23">
        <v>0</v>
      </c>
      <c r="G73" s="23">
        <v>0</v>
      </c>
      <c r="H73" s="23">
        <v>0</v>
      </c>
      <c r="I73" s="23">
        <v>0</v>
      </c>
      <c r="J73" s="22">
        <v>0</v>
      </c>
      <c r="K73" s="23">
        <v>0</v>
      </c>
      <c r="L73" s="23">
        <v>0</v>
      </c>
      <c r="M73" s="23">
        <v>0</v>
      </c>
      <c r="N73" s="23">
        <v>0</v>
      </c>
      <c r="O73" s="23">
        <v>0</v>
      </c>
      <c r="P73" s="22">
        <v>500000</v>
      </c>
    </row>
    <row r="74" spans="1:18">
      <c r="A74" s="29" t="s">
        <v>177</v>
      </c>
      <c r="B74" s="29" t="s">
        <v>177</v>
      </c>
      <c r="C74" s="29" t="s">
        <v>177</v>
      </c>
      <c r="D74" s="20" t="s">
        <v>178</v>
      </c>
      <c r="E74" s="20">
        <f>E14+E26+E39+E49+E53+E62+E70</f>
        <v>160669326</v>
      </c>
      <c r="F74" s="20">
        <f t="shared" ref="F74:P74" si="2">F14+F26+F39+F49+F53+F62+F70</f>
        <v>158833126</v>
      </c>
      <c r="G74" s="20">
        <f t="shared" si="2"/>
        <v>102167648</v>
      </c>
      <c r="H74" s="20">
        <f t="shared" si="2"/>
        <v>15871783</v>
      </c>
      <c r="I74" s="20">
        <f t="shared" si="2"/>
        <v>1336200</v>
      </c>
      <c r="J74" s="20">
        <f t="shared" si="2"/>
        <v>580575</v>
      </c>
      <c r="K74" s="20">
        <f t="shared" si="2"/>
        <v>172000</v>
      </c>
      <c r="L74" s="20">
        <f t="shared" si="2"/>
        <v>408575</v>
      </c>
      <c r="M74" s="20">
        <f t="shared" si="2"/>
        <v>106234</v>
      </c>
      <c r="N74" s="20">
        <f t="shared" si="2"/>
        <v>3000</v>
      </c>
      <c r="O74" s="20">
        <f t="shared" si="2"/>
        <v>172000</v>
      </c>
      <c r="P74" s="20">
        <f t="shared" si="2"/>
        <v>161249901</v>
      </c>
      <c r="Q74" s="17"/>
      <c r="R74" s="17"/>
    </row>
    <row r="75" spans="1:18" ht="27.75" customHeight="1">
      <c r="A75" s="30"/>
      <c r="B75" s="30"/>
      <c r="C75" s="30"/>
      <c r="D75" s="31"/>
      <c r="E75" s="31"/>
      <c r="F75" s="31"/>
      <c r="G75" s="38" t="s">
        <v>197</v>
      </c>
      <c r="H75" s="38"/>
      <c r="I75" s="38"/>
      <c r="J75" s="31"/>
      <c r="K75" s="31"/>
      <c r="L75" s="31"/>
      <c r="M75" s="31"/>
      <c r="N75" s="31"/>
      <c r="O75" s="31"/>
      <c r="P75" s="31"/>
      <c r="Q75" s="17"/>
      <c r="R75" s="17"/>
    </row>
    <row r="76" spans="1:18" s="5" customFormat="1" ht="42.75" customHeight="1">
      <c r="A76" s="34" t="s">
        <v>179</v>
      </c>
      <c r="B76" s="34"/>
      <c r="C76" s="34"/>
      <c r="D76" s="3"/>
      <c r="E76" s="3"/>
      <c r="F76" s="3"/>
      <c r="G76" s="3"/>
      <c r="H76" s="3"/>
      <c r="I76" s="18"/>
      <c r="J76" s="3"/>
      <c r="K76" s="3"/>
      <c r="L76" s="3"/>
      <c r="M76" s="3"/>
      <c r="O76" s="32" t="s">
        <v>184</v>
      </c>
      <c r="P76" s="32"/>
    </row>
    <row r="77" spans="1:18" s="5" customFormat="1">
      <c r="A77" s="3"/>
      <c r="B77" s="3"/>
      <c r="C77" s="3"/>
      <c r="D77" s="3"/>
      <c r="E77" s="35"/>
      <c r="F77" s="35"/>
      <c r="G77" s="35"/>
      <c r="H77" s="35"/>
      <c r="I77" s="35"/>
      <c r="J77" s="35"/>
      <c r="K77" s="3"/>
      <c r="L77" s="3"/>
      <c r="M77" s="3"/>
      <c r="N77" s="3"/>
      <c r="O77" s="3"/>
      <c r="P77" s="3"/>
    </row>
    <row r="80" spans="1:18" s="5" customFormat="1">
      <c r="A80" s="18"/>
      <c r="C80" s="3"/>
      <c r="D80" s="3"/>
      <c r="E80" s="3"/>
      <c r="F80" s="3"/>
      <c r="G80" s="3"/>
      <c r="H80" s="3"/>
      <c r="I80" s="18"/>
      <c r="J80" s="3"/>
      <c r="K80" s="3"/>
      <c r="L80" s="3"/>
      <c r="M80" s="3"/>
      <c r="N80" s="32"/>
      <c r="O80" s="32"/>
      <c r="P80" s="32"/>
    </row>
  </sheetData>
  <mergeCells count="27">
    <mergeCell ref="A4:P4"/>
    <mergeCell ref="A5:P5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9:A12"/>
    <mergeCell ref="N80:P80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A76:C76"/>
    <mergeCell ref="E77:J77"/>
    <mergeCell ref="O76:P76"/>
    <mergeCell ref="G75:I75"/>
  </mergeCells>
  <pageMargins left="0.19685039370078741" right="0.19685039370078741" top="1.1811023622047245" bottom="0.78740157480314965" header="0.98425196850393704" footer="0"/>
  <pageSetup paperSize="9" scale="65" fitToHeight="500" orientation="landscape" useFirstPageNumber="1" r:id="rId1"/>
  <headerFooter differentFirst="1">
    <oddHeader>&amp;C&amp;"Times New Roman,обычный"&amp;P&amp;R&amp;"Times New Roman,обычный"Продовження додатка 3</oddHeader>
  </headerFooter>
  <rowBreaks count="1" manualBreakCount="1">
    <brk id="20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</vt:lpstr>
      <vt:lpstr>'2025'!Заголовки_для_печати</vt:lpstr>
      <vt:lpstr>'2025'!Область_печати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Maximkina</cp:lastModifiedBy>
  <cp:lastPrinted>2024-12-11T12:51:15Z</cp:lastPrinted>
  <dcterms:created xsi:type="dcterms:W3CDTF">2024-09-06T10:16:55Z</dcterms:created>
  <dcterms:modified xsi:type="dcterms:W3CDTF">2024-12-11T12:51:18Z</dcterms:modified>
</cp:coreProperties>
</file>