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3256" windowHeight="13176"/>
  </bookViews>
  <sheets>
    <sheet name="Доходи" sheetId="1" r:id="rId1"/>
  </sheets>
  <definedNames>
    <definedName name="_xlnm.Print_Titles" localSheetId="0">Доходи!$A:$C,Доходи!$8:$8</definedName>
  </definedNames>
  <calcPr calcId="125725"/>
</workbook>
</file>

<file path=xl/calcChain.xml><?xml version="1.0" encoding="utf-8"?>
<calcChain xmlns="http://schemas.openxmlformats.org/spreadsheetml/2006/main">
  <c r="G101" i="1"/>
  <c r="F101"/>
  <c r="E101"/>
  <c r="D101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101" l="1"/>
</calcChain>
</file>

<file path=xl/sharedStrings.xml><?xml version="1.0" encoding="utf-8"?>
<sst xmlns="http://schemas.openxmlformats.org/spreadsheetml/2006/main" count="107" uniqueCount="98">
  <si>
    <t>% викон.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</si>
  <si>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</si>
  <si>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</si>
  <si>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</si>
  <si>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</si>
  <si>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</si>
  <si>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</si>
  <si>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</si>
  <si>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</si>
  <si>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</si>
  <si>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</si>
  <si>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</si>
  <si>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</si>
  <si>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</si>
  <si>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</si>
  <si>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</si>
  <si>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</si>
  <si>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</si>
  <si>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</si>
  <si>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</si>
  <si>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</si>
  <si>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</si>
  <si>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</si>
  <si>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</si>
  <si>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</si>
  <si>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</si>
  <si>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</si>
  <si>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</si>
  <si>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</si>
  <si>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</si>
  <si>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</si>
  <si>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</si>
  <si>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</si>
  <si>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</si>
  <si>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</si>
  <si>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</si>
  <si>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</si>
  <si>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</si>
  <si>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</si>
  <si>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</si>
  <si>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</si>
  <si>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</si>
  <si>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</si>
  <si>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</si>
  <si>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</si>
  <si>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</si>
  <si>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</si>
  <si>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</si>
  <si>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</si>
  <si>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</si>
  <si>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</si>
  <si>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</si>
  <si>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</si>
  <si>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</si>
  <si>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</si>
  <si>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</si>
  <si>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</si>
  <si>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</si>
  <si>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</si>
  <si>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</si>
  <si>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</si>
  <si>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Всього без урахування трансферт</t>
  </si>
  <si>
    <t>Всього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</si>
  <si>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</si>
  <si>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</si>
  <si>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</si>
  <si>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</si>
  <si>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</si>
  <si>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</si>
  <si>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</si>
  <si>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Інші джерела власних надходжень бюджетних установ</t>
  </si>
  <si>
    <t>Благодійні внески, гранти та дарунки</t>
  </si>
  <si>
    <t>Спеціальний фонд</t>
  </si>
  <si>
    <t>План на І квартал 2025 року з урахуванням змін</t>
  </si>
  <si>
    <t>План на 2025 рік з урахуванням змін</t>
  </si>
  <si>
    <t xml:space="preserve">Всього доходи </t>
  </si>
  <si>
    <t>Начальник фінансового відділу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</si>
  <si>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</si>
  <si>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відхилення +/-</t>
  </si>
  <si>
    <t>Додаток 2</t>
  </si>
  <si>
    <t>від 06 травня 2025 року № 107</t>
  </si>
  <si>
    <t>грн</t>
  </si>
  <si>
    <t>_____________________________________________</t>
  </si>
  <si>
    <t>Акцизний податок з реалізації суб’єктами господарювання роздрібної торгівлі підакцизних товарів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</si>
  <si>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</si>
  <si>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Податок на нерухоме майно, відмінне від земельної ділянки, сплачений юридичними особами, які є власниками об’єктів нежитлової нерухомості</t>
  </si>
  <si>
    <t>Штрафні санкції, що застосовуються відповідно до Закону України «Про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пального»</t>
  </si>
  <si>
    <t>Адміністративний збір, що справляється відповідно до Закону України «Про державну реєстрацію юридичних осіб, фізичних осіб-підприємців та громадських формувань»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</si>
  <si>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дозволу, відшкодування збитків за погіршення якості ґрунтового покриву тощо та за неодержання доходів у зв’язку з тимчасовим невикористанням земельних ділянок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</si>
  <si>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</si>
  <si>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Надходження від розміщення відходів у спеціально відведених для цього місцях чи на об’єктах, крім розміщення окремих видів відходів як вторинної сировини</t>
  </si>
  <si>
    <t>Плата за оренду майна бюджетних установ, що здійснюється відповідно до Закону України «Про оренду державного та комунального майна»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</si>
  <si>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об’єктах</t>
  </si>
  <si>
    <t>Виконання дохідної частини бюджету Межівської селищної територіальної громади                                                                                                       за І квартал 2025 року</t>
  </si>
  <si>
    <t xml:space="preserve">до рішення виконавчого комітету </t>
  </si>
  <si>
    <t>Межівської селищної ради</t>
  </si>
  <si>
    <t>Межівської селищної ради                                                                                                         Наталія КЛЮЧИК</t>
  </si>
  <si>
    <t>Фактичні надходження за І квартал 2025 року</t>
  </si>
</sst>
</file>

<file path=xl/styles.xml><?xml version="1.0" encoding="utf-8"?>
<styleSheet xmlns="http://schemas.openxmlformats.org/spreadsheetml/2006/main">
  <numFmts count="1">
    <numFmt numFmtId="164" formatCode="#0.00"/>
  </numFmts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3" fillId="0" borderId="0" xfId="0" applyFont="1"/>
    <xf numFmtId="0" fontId="2" fillId="3" borderId="2" xfId="0" applyFont="1" applyFill="1" applyBorder="1" applyAlignment="1"/>
    <xf numFmtId="0" fontId="1" fillId="3" borderId="2" xfId="0" applyFont="1" applyFill="1" applyBorder="1"/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0" fillId="0" borderId="0" xfId="0" applyFont="1"/>
    <xf numFmtId="0" fontId="4" fillId="0" borderId="2" xfId="0" applyFont="1" applyBorder="1" applyAlignment="1">
      <alignment horizontal="justify" vertical="top" wrapText="1"/>
    </xf>
    <xf numFmtId="0" fontId="6" fillId="3" borderId="2" xfId="0" applyFont="1" applyFill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top"/>
    </xf>
    <xf numFmtId="164" fontId="4" fillId="0" borderId="2" xfId="0" applyNumberFormat="1" applyFont="1" applyBorder="1" applyAlignment="1">
      <alignment vertical="top"/>
    </xf>
    <xf numFmtId="164" fontId="1" fillId="2" borderId="2" xfId="0" applyNumberFormat="1" applyFont="1" applyFill="1" applyBorder="1" applyAlignment="1">
      <alignment vertical="top"/>
    </xf>
    <xf numFmtId="4" fontId="1" fillId="3" borderId="2" xfId="0" applyNumberFormat="1" applyFont="1" applyFill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0" xfId="0" applyFont="1" applyFill="1"/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" fillId="2" borderId="2" xfId="0" applyFont="1" applyFill="1" applyBorder="1"/>
    <xf numFmtId="0" fontId="4" fillId="0" borderId="2" xfId="0" applyFont="1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6"/>
  <sheetViews>
    <sheetView tabSelected="1" workbookViewId="0">
      <selection activeCell="B6" sqref="B6:H6"/>
    </sheetView>
  </sheetViews>
  <sheetFormatPr defaultRowHeight="15.6"/>
  <cols>
    <col min="1" max="1" width="0.109375" customWidth="1"/>
    <col min="2" max="2" width="10.6640625" customWidth="1"/>
    <col min="3" max="3" width="43.44140625" style="6" customWidth="1"/>
    <col min="4" max="4" width="15.6640625" customWidth="1"/>
    <col min="5" max="5" width="13.88671875" customWidth="1"/>
    <col min="6" max="6" width="14.109375" customWidth="1"/>
    <col min="7" max="7" width="13.44140625" customWidth="1"/>
  </cols>
  <sheetData>
    <row r="1" spans="1:8" s="1" customFormat="1" ht="18">
      <c r="A1" s="6"/>
      <c r="B1" s="21"/>
      <c r="C1" s="21"/>
      <c r="D1" s="21"/>
      <c r="E1" s="21"/>
      <c r="F1" s="21" t="s">
        <v>79</v>
      </c>
      <c r="G1" s="21"/>
      <c r="H1" s="21"/>
    </row>
    <row r="2" spans="1:8" s="1" customFormat="1" ht="18">
      <c r="A2" s="6"/>
      <c r="B2" s="21"/>
      <c r="C2" s="21"/>
      <c r="D2" s="21"/>
      <c r="E2" s="21"/>
      <c r="F2" s="22" t="s">
        <v>94</v>
      </c>
      <c r="G2" s="21"/>
      <c r="H2" s="21"/>
    </row>
    <row r="3" spans="1:8" s="1" customFormat="1" ht="18">
      <c r="A3" s="6"/>
      <c r="B3" s="21"/>
      <c r="C3" s="21"/>
      <c r="D3" s="21"/>
      <c r="E3" s="21"/>
      <c r="F3" s="22" t="s">
        <v>95</v>
      </c>
      <c r="G3" s="21"/>
      <c r="H3" s="21"/>
    </row>
    <row r="4" spans="1:8" s="1" customFormat="1" ht="18">
      <c r="A4" s="6"/>
      <c r="B4" s="21"/>
      <c r="C4" s="21"/>
      <c r="D4" s="21"/>
      <c r="E4" s="21"/>
      <c r="F4" s="21" t="s">
        <v>80</v>
      </c>
      <c r="G4" s="21"/>
      <c r="H4" s="21"/>
    </row>
    <row r="5" spans="1:8" s="1" customFormat="1" ht="18">
      <c r="A5" s="6"/>
      <c r="B5" s="21"/>
      <c r="C5" s="21"/>
      <c r="D5" s="21"/>
      <c r="E5" s="21"/>
      <c r="F5" s="22"/>
      <c r="G5" s="21"/>
      <c r="H5" s="21"/>
    </row>
    <row r="6" spans="1:8" s="1" customFormat="1" ht="38.4" customHeight="1">
      <c r="A6" s="5"/>
      <c r="B6" s="26" t="s">
        <v>93</v>
      </c>
      <c r="C6" s="26"/>
      <c r="D6" s="26"/>
      <c r="E6" s="26"/>
      <c r="F6" s="26"/>
      <c r="G6" s="26"/>
      <c r="H6" s="26"/>
    </row>
    <row r="7" spans="1:8">
      <c r="A7" s="5"/>
      <c r="B7" s="5"/>
      <c r="C7" s="5"/>
      <c r="D7" s="5"/>
      <c r="E7" s="5"/>
      <c r="F7" s="5"/>
      <c r="G7" s="5" t="s">
        <v>81</v>
      </c>
      <c r="H7" s="5"/>
    </row>
    <row r="8" spans="1:8" ht="83.25" customHeight="1">
      <c r="A8" s="8"/>
      <c r="B8" s="7"/>
      <c r="C8" s="7"/>
      <c r="D8" s="9" t="s">
        <v>74</v>
      </c>
      <c r="E8" s="9" t="s">
        <v>73</v>
      </c>
      <c r="F8" s="9" t="s">
        <v>97</v>
      </c>
      <c r="G8" s="9" t="s">
        <v>78</v>
      </c>
      <c r="H8" s="10" t="s">
        <v>0</v>
      </c>
    </row>
    <row r="9" spans="1:8">
      <c r="A9" s="11"/>
      <c r="B9" s="17">
        <v>10000000</v>
      </c>
      <c r="C9" s="15" t="s">
        <v>1</v>
      </c>
      <c r="D9" s="18">
        <v>104127000</v>
      </c>
      <c r="E9" s="18">
        <v>22186000</v>
      </c>
      <c r="F9" s="18">
        <v>25759616.600000001</v>
      </c>
      <c r="G9" s="18">
        <f t="shared" ref="G9:G40" si="0">F9-E9</f>
        <v>3573616.6000000015</v>
      </c>
      <c r="H9" s="18">
        <f t="shared" ref="H9:H40" si="1">IF(E9=0,0,F9/E9*100)</f>
        <v>116.10752997385741</v>
      </c>
    </row>
    <row r="10" spans="1:8" ht="34.200000000000003" customHeight="1">
      <c r="A10" s="11"/>
      <c r="B10" s="17">
        <v>11000000</v>
      </c>
      <c r="C10" s="15" t="s">
        <v>2</v>
      </c>
      <c r="D10" s="18">
        <v>57974000</v>
      </c>
      <c r="E10" s="18">
        <v>10722600</v>
      </c>
      <c r="F10" s="18">
        <v>11042316.610000001</v>
      </c>
      <c r="G10" s="18">
        <f t="shared" si="0"/>
        <v>319716.61000000127</v>
      </c>
      <c r="H10" s="18">
        <f t="shared" si="1"/>
        <v>102.98170788801224</v>
      </c>
    </row>
    <row r="11" spans="1:8" ht="16.8" customHeight="1">
      <c r="A11" s="11"/>
      <c r="B11" s="17">
        <v>11010000</v>
      </c>
      <c r="C11" s="15" t="s">
        <v>3</v>
      </c>
      <c r="D11" s="18">
        <v>57754000</v>
      </c>
      <c r="E11" s="18">
        <v>10719600</v>
      </c>
      <c r="F11" s="18">
        <v>11039116.610000001</v>
      </c>
      <c r="G11" s="18">
        <f t="shared" si="0"/>
        <v>319516.61000000127</v>
      </c>
      <c r="H11" s="18">
        <f t="shared" si="1"/>
        <v>102.98067661106758</v>
      </c>
    </row>
    <row r="12" spans="1:8" ht="62.4">
      <c r="A12" s="11"/>
      <c r="B12" s="17">
        <v>11010100</v>
      </c>
      <c r="C12" s="15" t="s">
        <v>4</v>
      </c>
      <c r="D12" s="18">
        <v>37000000</v>
      </c>
      <c r="E12" s="18">
        <v>9045000</v>
      </c>
      <c r="F12" s="18">
        <v>10119346.390000001</v>
      </c>
      <c r="G12" s="18">
        <f t="shared" si="0"/>
        <v>1074346.3900000006</v>
      </c>
      <c r="H12" s="18">
        <f t="shared" si="1"/>
        <v>111.8777931453842</v>
      </c>
    </row>
    <row r="13" spans="1:8" ht="62.4">
      <c r="A13" s="11"/>
      <c r="B13" s="17">
        <v>11010400</v>
      </c>
      <c r="C13" s="15" t="s">
        <v>5</v>
      </c>
      <c r="D13" s="18">
        <v>16300000</v>
      </c>
      <c r="E13" s="18">
        <v>1172600</v>
      </c>
      <c r="F13" s="18">
        <v>356852.81</v>
      </c>
      <c r="G13" s="18">
        <f t="shared" si="0"/>
        <v>-815747.19</v>
      </c>
      <c r="H13" s="18">
        <f t="shared" si="1"/>
        <v>30.432612143953609</v>
      </c>
    </row>
    <row r="14" spans="1:8" ht="49.2" customHeight="1">
      <c r="A14" s="11"/>
      <c r="B14" s="17">
        <v>11010500</v>
      </c>
      <c r="C14" s="15" t="s">
        <v>6</v>
      </c>
      <c r="D14" s="18">
        <v>360000</v>
      </c>
      <c r="E14" s="18">
        <v>118000</v>
      </c>
      <c r="F14" s="18">
        <v>185175.54</v>
      </c>
      <c r="G14" s="18">
        <f t="shared" si="0"/>
        <v>67175.540000000008</v>
      </c>
      <c r="H14" s="18">
        <f t="shared" si="1"/>
        <v>156.92842372881358</v>
      </c>
    </row>
    <row r="15" spans="1:8" ht="46.8">
      <c r="A15" s="11"/>
      <c r="B15" s="17">
        <v>11011300</v>
      </c>
      <c r="C15" s="15" t="s">
        <v>7</v>
      </c>
      <c r="D15" s="18">
        <v>4094000</v>
      </c>
      <c r="E15" s="18">
        <v>384000</v>
      </c>
      <c r="F15" s="18">
        <v>388225.07</v>
      </c>
      <c r="G15" s="18">
        <f t="shared" si="0"/>
        <v>4225.070000000007</v>
      </c>
      <c r="H15" s="18">
        <f t="shared" si="1"/>
        <v>101.10027864583333</v>
      </c>
    </row>
    <row r="16" spans="1:8" ht="62.4">
      <c r="A16" s="11"/>
      <c r="B16" s="17">
        <v>11011500</v>
      </c>
      <c r="C16" s="15" t="s">
        <v>8</v>
      </c>
      <c r="D16" s="18">
        <v>0</v>
      </c>
      <c r="E16" s="18">
        <v>0</v>
      </c>
      <c r="F16" s="18">
        <v>-10483.200000000001</v>
      </c>
      <c r="G16" s="18">
        <f t="shared" si="0"/>
        <v>-10483.200000000001</v>
      </c>
      <c r="H16" s="18">
        <f t="shared" si="1"/>
        <v>0</v>
      </c>
    </row>
    <row r="17" spans="1:8">
      <c r="A17" s="11"/>
      <c r="B17" s="17">
        <v>11020000</v>
      </c>
      <c r="C17" s="15" t="s">
        <v>9</v>
      </c>
      <c r="D17" s="18">
        <v>220000</v>
      </c>
      <c r="E17" s="18">
        <v>3000</v>
      </c>
      <c r="F17" s="18">
        <v>3200</v>
      </c>
      <c r="G17" s="18">
        <f t="shared" si="0"/>
        <v>200</v>
      </c>
      <c r="H17" s="18">
        <f t="shared" si="1"/>
        <v>106.66666666666667</v>
      </c>
    </row>
    <row r="18" spans="1:8" ht="31.2">
      <c r="A18" s="11"/>
      <c r="B18" s="17">
        <v>11020200</v>
      </c>
      <c r="C18" s="15" t="s">
        <v>10</v>
      </c>
      <c r="D18" s="18">
        <v>220000</v>
      </c>
      <c r="E18" s="18">
        <v>3000</v>
      </c>
      <c r="F18" s="18">
        <v>3200</v>
      </c>
      <c r="G18" s="18">
        <f t="shared" si="0"/>
        <v>200</v>
      </c>
      <c r="H18" s="18">
        <f t="shared" si="1"/>
        <v>106.66666666666667</v>
      </c>
    </row>
    <row r="19" spans="1:8" ht="31.2">
      <c r="A19" s="11"/>
      <c r="B19" s="17">
        <v>13000000</v>
      </c>
      <c r="C19" s="15" t="s">
        <v>11</v>
      </c>
      <c r="D19" s="18">
        <v>3500</v>
      </c>
      <c r="E19" s="18">
        <v>800</v>
      </c>
      <c r="F19" s="18">
        <v>996.68</v>
      </c>
      <c r="G19" s="18">
        <f t="shared" si="0"/>
        <v>196.67999999999995</v>
      </c>
      <c r="H19" s="18">
        <f t="shared" si="1"/>
        <v>124.58499999999999</v>
      </c>
    </row>
    <row r="20" spans="1:8" ht="31.2">
      <c r="A20" s="11"/>
      <c r="B20" s="17">
        <v>13030000</v>
      </c>
      <c r="C20" s="15" t="s">
        <v>12</v>
      </c>
      <c r="D20" s="18">
        <v>3500</v>
      </c>
      <c r="E20" s="18">
        <v>800</v>
      </c>
      <c r="F20" s="18">
        <v>996.68</v>
      </c>
      <c r="G20" s="18">
        <f t="shared" si="0"/>
        <v>196.67999999999995</v>
      </c>
      <c r="H20" s="18">
        <f t="shared" si="1"/>
        <v>124.58499999999999</v>
      </c>
    </row>
    <row r="21" spans="1:8" ht="46.8">
      <c r="A21" s="11"/>
      <c r="B21" s="17">
        <v>13030100</v>
      </c>
      <c r="C21" s="15" t="s">
        <v>13</v>
      </c>
      <c r="D21" s="18">
        <v>3500</v>
      </c>
      <c r="E21" s="18">
        <v>800</v>
      </c>
      <c r="F21" s="18">
        <v>996.68</v>
      </c>
      <c r="G21" s="18">
        <f t="shared" si="0"/>
        <v>196.67999999999995</v>
      </c>
      <c r="H21" s="18">
        <f t="shared" si="1"/>
        <v>124.58499999999999</v>
      </c>
    </row>
    <row r="22" spans="1:8">
      <c r="A22" s="11"/>
      <c r="B22" s="17">
        <v>14000000</v>
      </c>
      <c r="C22" s="15" t="s">
        <v>14</v>
      </c>
      <c r="D22" s="18">
        <v>11730000</v>
      </c>
      <c r="E22" s="18">
        <v>3575000</v>
      </c>
      <c r="F22" s="18">
        <v>5270653.6500000004</v>
      </c>
      <c r="G22" s="18">
        <f t="shared" si="0"/>
        <v>1695653.6500000004</v>
      </c>
      <c r="H22" s="18">
        <f t="shared" si="1"/>
        <v>147.43087132867134</v>
      </c>
    </row>
    <row r="23" spans="1:8" ht="31.2">
      <c r="A23" s="11"/>
      <c r="B23" s="17">
        <v>14020000</v>
      </c>
      <c r="C23" s="15" t="s">
        <v>15</v>
      </c>
      <c r="D23" s="18">
        <v>430000</v>
      </c>
      <c r="E23" s="18">
        <v>195000</v>
      </c>
      <c r="F23" s="18">
        <v>256919.24</v>
      </c>
      <c r="G23" s="18">
        <f t="shared" si="0"/>
        <v>61919.239999999991</v>
      </c>
      <c r="H23" s="18">
        <f t="shared" si="1"/>
        <v>131.7534564102564</v>
      </c>
    </row>
    <row r="24" spans="1:8">
      <c r="A24" s="11"/>
      <c r="B24" s="17">
        <v>14021900</v>
      </c>
      <c r="C24" s="15" t="s">
        <v>16</v>
      </c>
      <c r="D24" s="18">
        <v>430000</v>
      </c>
      <c r="E24" s="18">
        <v>195000</v>
      </c>
      <c r="F24" s="18">
        <v>256919.24</v>
      </c>
      <c r="G24" s="18">
        <f t="shared" si="0"/>
        <v>61919.239999999991</v>
      </c>
      <c r="H24" s="18">
        <f t="shared" si="1"/>
        <v>131.7534564102564</v>
      </c>
    </row>
    <row r="25" spans="1:8" ht="46.8">
      <c r="A25" s="11"/>
      <c r="B25" s="17">
        <v>14030000</v>
      </c>
      <c r="C25" s="15" t="s">
        <v>17</v>
      </c>
      <c r="D25" s="18">
        <v>2800000</v>
      </c>
      <c r="E25" s="18">
        <v>870000</v>
      </c>
      <c r="F25" s="18">
        <v>1177942.18</v>
      </c>
      <c r="G25" s="18">
        <f t="shared" si="0"/>
        <v>307942.17999999993</v>
      </c>
      <c r="H25" s="18">
        <f t="shared" si="1"/>
        <v>135.39565287356322</v>
      </c>
    </row>
    <row r="26" spans="1:8">
      <c r="A26" s="11"/>
      <c r="B26" s="17">
        <v>14031900</v>
      </c>
      <c r="C26" s="15" t="s">
        <v>16</v>
      </c>
      <c r="D26" s="18">
        <v>2800000</v>
      </c>
      <c r="E26" s="18">
        <v>870000</v>
      </c>
      <c r="F26" s="18">
        <v>1177942.18</v>
      </c>
      <c r="G26" s="18">
        <f t="shared" si="0"/>
        <v>307942.17999999993</v>
      </c>
      <c r="H26" s="18">
        <f t="shared" si="1"/>
        <v>135.39565287356322</v>
      </c>
    </row>
    <row r="27" spans="1:8" ht="46.8">
      <c r="A27" s="11"/>
      <c r="B27" s="17">
        <v>14040000</v>
      </c>
      <c r="C27" s="15" t="s">
        <v>83</v>
      </c>
      <c r="D27" s="18">
        <v>8500000</v>
      </c>
      <c r="E27" s="18">
        <v>2510000</v>
      </c>
      <c r="F27" s="18">
        <v>3835792.23</v>
      </c>
      <c r="G27" s="18">
        <f t="shared" si="0"/>
        <v>1325792.23</v>
      </c>
      <c r="H27" s="18">
        <f t="shared" si="1"/>
        <v>152.82040756972111</v>
      </c>
    </row>
    <row r="28" spans="1:8" ht="126.6" customHeight="1">
      <c r="A28" s="11"/>
      <c r="B28" s="17">
        <v>14040100</v>
      </c>
      <c r="C28" s="16" t="s">
        <v>77</v>
      </c>
      <c r="D28" s="18">
        <v>3700000</v>
      </c>
      <c r="E28" s="18">
        <v>1460000</v>
      </c>
      <c r="F28" s="18">
        <v>2751074.77</v>
      </c>
      <c r="G28" s="18">
        <f t="shared" si="0"/>
        <v>1291074.77</v>
      </c>
      <c r="H28" s="18">
        <f t="shared" si="1"/>
        <v>188.42977876712328</v>
      </c>
    </row>
    <row r="29" spans="1:8" ht="93.6">
      <c r="A29" s="11"/>
      <c r="B29" s="17">
        <v>14040200</v>
      </c>
      <c r="C29" s="15" t="s">
        <v>84</v>
      </c>
      <c r="D29" s="18">
        <v>4800000</v>
      </c>
      <c r="E29" s="18">
        <v>1050000</v>
      </c>
      <c r="F29" s="18">
        <v>1084717.46</v>
      </c>
      <c r="G29" s="18">
        <f t="shared" si="0"/>
        <v>34717.459999999963</v>
      </c>
      <c r="H29" s="18">
        <f t="shared" si="1"/>
        <v>103.30642476190476</v>
      </c>
    </row>
    <row r="30" spans="1:8" ht="46.8">
      <c r="A30" s="11"/>
      <c r="B30" s="17">
        <v>18000000</v>
      </c>
      <c r="C30" s="15" t="s">
        <v>18</v>
      </c>
      <c r="D30" s="18">
        <v>34419500</v>
      </c>
      <c r="E30" s="18">
        <v>7887600</v>
      </c>
      <c r="F30" s="18">
        <v>9445649.6600000001</v>
      </c>
      <c r="G30" s="18">
        <f t="shared" si="0"/>
        <v>1558049.6600000001</v>
      </c>
      <c r="H30" s="18">
        <f t="shared" si="1"/>
        <v>119.75315254323242</v>
      </c>
    </row>
    <row r="31" spans="1:8">
      <c r="A31" s="11"/>
      <c r="B31" s="17">
        <v>18010000</v>
      </c>
      <c r="C31" s="15" t="s">
        <v>19</v>
      </c>
      <c r="D31" s="18">
        <v>15289500</v>
      </c>
      <c r="E31" s="18">
        <v>2461600</v>
      </c>
      <c r="F31" s="18">
        <v>2537343.4500000002</v>
      </c>
      <c r="G31" s="18">
        <f t="shared" si="0"/>
        <v>75743.450000000186</v>
      </c>
      <c r="H31" s="18">
        <f t="shared" si="1"/>
        <v>103.07700073123172</v>
      </c>
    </row>
    <row r="32" spans="1:8" ht="62.4">
      <c r="A32" s="11"/>
      <c r="B32" s="17">
        <v>18010100</v>
      </c>
      <c r="C32" s="15" t="s">
        <v>20</v>
      </c>
      <c r="D32" s="18">
        <v>500</v>
      </c>
      <c r="E32" s="18">
        <v>250</v>
      </c>
      <c r="F32" s="18">
        <v>0</v>
      </c>
      <c r="G32" s="18">
        <f t="shared" si="0"/>
        <v>-250</v>
      </c>
      <c r="H32" s="18">
        <f t="shared" si="1"/>
        <v>0</v>
      </c>
    </row>
    <row r="33" spans="1:8" ht="62.4">
      <c r="A33" s="11"/>
      <c r="B33" s="17">
        <v>18010200</v>
      </c>
      <c r="C33" s="15" t="s">
        <v>21</v>
      </c>
      <c r="D33" s="18">
        <v>24000</v>
      </c>
      <c r="E33" s="18">
        <v>4600</v>
      </c>
      <c r="F33" s="18">
        <v>4322.0200000000004</v>
      </c>
      <c r="G33" s="18">
        <f t="shared" si="0"/>
        <v>-277.97999999999956</v>
      </c>
      <c r="H33" s="18">
        <f t="shared" si="1"/>
        <v>93.956956521739144</v>
      </c>
    </row>
    <row r="34" spans="1:8" ht="62.4">
      <c r="A34" s="11"/>
      <c r="B34" s="17">
        <v>18010300</v>
      </c>
      <c r="C34" s="15" t="s">
        <v>22</v>
      </c>
      <c r="D34" s="18">
        <v>320000</v>
      </c>
      <c r="E34" s="18">
        <v>98000</v>
      </c>
      <c r="F34" s="18">
        <v>124139.36</v>
      </c>
      <c r="G34" s="18">
        <f t="shared" si="0"/>
        <v>26139.360000000001</v>
      </c>
      <c r="H34" s="18">
        <f t="shared" si="1"/>
        <v>126.67281632653061</v>
      </c>
    </row>
    <row r="35" spans="1:8" ht="62.4">
      <c r="A35" s="11"/>
      <c r="B35" s="17">
        <v>18010400</v>
      </c>
      <c r="C35" s="15" t="s">
        <v>85</v>
      </c>
      <c r="D35" s="18">
        <v>850000</v>
      </c>
      <c r="E35" s="18">
        <v>220000</v>
      </c>
      <c r="F35" s="18">
        <v>226481.17</v>
      </c>
      <c r="G35" s="18">
        <f t="shared" si="0"/>
        <v>6481.1700000000128</v>
      </c>
      <c r="H35" s="18">
        <f t="shared" si="1"/>
        <v>102.94598636363637</v>
      </c>
    </row>
    <row r="36" spans="1:8">
      <c r="A36" s="11"/>
      <c r="B36" s="17">
        <v>18010500</v>
      </c>
      <c r="C36" s="15" t="s">
        <v>23</v>
      </c>
      <c r="D36" s="18">
        <v>920000</v>
      </c>
      <c r="E36" s="18">
        <v>95000</v>
      </c>
      <c r="F36" s="18">
        <v>73051.179999999993</v>
      </c>
      <c r="G36" s="18">
        <f t="shared" si="0"/>
        <v>-21948.820000000007</v>
      </c>
      <c r="H36" s="18">
        <f t="shared" si="1"/>
        <v>76.89597894736842</v>
      </c>
    </row>
    <row r="37" spans="1:8">
      <c r="A37" s="11"/>
      <c r="B37" s="17">
        <v>18010600</v>
      </c>
      <c r="C37" s="15" t="s">
        <v>24</v>
      </c>
      <c r="D37" s="18">
        <v>6000000</v>
      </c>
      <c r="E37" s="18">
        <v>1265000</v>
      </c>
      <c r="F37" s="18">
        <v>1246601.1100000001</v>
      </c>
      <c r="G37" s="18">
        <f t="shared" si="0"/>
        <v>-18398.889999999898</v>
      </c>
      <c r="H37" s="18">
        <f t="shared" si="1"/>
        <v>98.545542292490126</v>
      </c>
    </row>
    <row r="38" spans="1:8">
      <c r="A38" s="11"/>
      <c r="B38" s="17">
        <v>18010700</v>
      </c>
      <c r="C38" s="15" t="s">
        <v>25</v>
      </c>
      <c r="D38" s="18">
        <v>3450000</v>
      </c>
      <c r="E38" s="18">
        <v>160000</v>
      </c>
      <c r="F38" s="18">
        <v>190355.64</v>
      </c>
      <c r="G38" s="18">
        <f t="shared" si="0"/>
        <v>30355.640000000014</v>
      </c>
      <c r="H38" s="18">
        <f t="shared" si="1"/>
        <v>118.97227500000001</v>
      </c>
    </row>
    <row r="39" spans="1:8">
      <c r="A39" s="11"/>
      <c r="B39" s="17">
        <v>18010900</v>
      </c>
      <c r="C39" s="15" t="s">
        <v>26</v>
      </c>
      <c r="D39" s="18">
        <v>3650000</v>
      </c>
      <c r="E39" s="18">
        <v>600000</v>
      </c>
      <c r="F39" s="18">
        <v>657809.64</v>
      </c>
      <c r="G39" s="18">
        <f t="shared" si="0"/>
        <v>57809.640000000014</v>
      </c>
      <c r="H39" s="18">
        <f t="shared" si="1"/>
        <v>109.63494</v>
      </c>
    </row>
    <row r="40" spans="1:8">
      <c r="A40" s="11"/>
      <c r="B40" s="17">
        <v>18011000</v>
      </c>
      <c r="C40" s="15" t="s">
        <v>27</v>
      </c>
      <c r="D40" s="18">
        <v>50000</v>
      </c>
      <c r="E40" s="18">
        <v>12500</v>
      </c>
      <c r="F40" s="18">
        <v>14583.33</v>
      </c>
      <c r="G40" s="18">
        <f t="shared" si="0"/>
        <v>2083.33</v>
      </c>
      <c r="H40" s="18">
        <f t="shared" si="1"/>
        <v>116.66664</v>
      </c>
    </row>
    <row r="41" spans="1:8">
      <c r="A41" s="11"/>
      <c r="B41" s="17">
        <v>18011100</v>
      </c>
      <c r="C41" s="15" t="s">
        <v>28</v>
      </c>
      <c r="D41" s="18">
        <v>25000</v>
      </c>
      <c r="E41" s="18">
        <v>6250</v>
      </c>
      <c r="F41" s="18">
        <v>0</v>
      </c>
      <c r="G41" s="18">
        <f t="shared" ref="G41:G72" si="2">F41-E41</f>
        <v>-6250</v>
      </c>
      <c r="H41" s="18">
        <f t="shared" ref="H41:H72" si="3">IF(E41=0,0,F41/E41*100)</f>
        <v>0</v>
      </c>
    </row>
    <row r="42" spans="1:8">
      <c r="A42" s="11"/>
      <c r="B42" s="17">
        <v>18050000</v>
      </c>
      <c r="C42" s="15" t="s">
        <v>29</v>
      </c>
      <c r="D42" s="18">
        <v>19130000</v>
      </c>
      <c r="E42" s="18">
        <v>5426000</v>
      </c>
      <c r="F42" s="18">
        <v>6908306.2100000009</v>
      </c>
      <c r="G42" s="18">
        <f t="shared" si="2"/>
        <v>1482306.2100000009</v>
      </c>
      <c r="H42" s="18">
        <f t="shared" si="3"/>
        <v>127.31858109104314</v>
      </c>
    </row>
    <row r="43" spans="1:8">
      <c r="A43" s="11"/>
      <c r="B43" s="17">
        <v>18050300</v>
      </c>
      <c r="C43" s="15" t="s">
        <v>30</v>
      </c>
      <c r="D43" s="18">
        <v>380000</v>
      </c>
      <c r="E43" s="18">
        <v>87000</v>
      </c>
      <c r="F43" s="18">
        <v>141311.85999999999</v>
      </c>
      <c r="G43" s="18">
        <f t="shared" si="2"/>
        <v>54311.859999999986</v>
      </c>
      <c r="H43" s="18">
        <f t="shared" si="3"/>
        <v>162.4274252873563</v>
      </c>
    </row>
    <row r="44" spans="1:8">
      <c r="A44" s="11"/>
      <c r="B44" s="17">
        <v>18050400</v>
      </c>
      <c r="C44" s="15" t="s">
        <v>31</v>
      </c>
      <c r="D44" s="18">
        <v>8000000</v>
      </c>
      <c r="E44" s="18">
        <v>3439000</v>
      </c>
      <c r="F44" s="18">
        <v>5010594.82</v>
      </c>
      <c r="G44" s="18">
        <f t="shared" si="2"/>
        <v>1571594.8200000003</v>
      </c>
      <c r="H44" s="18">
        <f t="shared" si="3"/>
        <v>145.69918057574878</v>
      </c>
    </row>
    <row r="45" spans="1:8" ht="78" customHeight="1">
      <c r="A45" s="11"/>
      <c r="B45" s="17">
        <v>18050500</v>
      </c>
      <c r="C45" s="15" t="s">
        <v>32</v>
      </c>
      <c r="D45" s="18">
        <v>10750000</v>
      </c>
      <c r="E45" s="18">
        <v>1900000</v>
      </c>
      <c r="F45" s="18">
        <v>1756399.53</v>
      </c>
      <c r="G45" s="18">
        <f t="shared" si="2"/>
        <v>-143600.46999999997</v>
      </c>
      <c r="H45" s="18">
        <f t="shared" si="3"/>
        <v>92.442080526315792</v>
      </c>
    </row>
    <row r="46" spans="1:8">
      <c r="A46" s="11"/>
      <c r="B46" s="17">
        <v>20000000</v>
      </c>
      <c r="C46" s="15" t="s">
        <v>33</v>
      </c>
      <c r="D46" s="18">
        <v>1428000</v>
      </c>
      <c r="E46" s="18">
        <v>267340</v>
      </c>
      <c r="F46" s="18">
        <v>907455.2</v>
      </c>
      <c r="G46" s="18">
        <f t="shared" si="2"/>
        <v>640115.19999999995</v>
      </c>
      <c r="H46" s="18">
        <f t="shared" si="3"/>
        <v>339.43861749083561</v>
      </c>
    </row>
    <row r="47" spans="1:8" ht="31.2">
      <c r="A47" s="11"/>
      <c r="B47" s="17">
        <v>21000000</v>
      </c>
      <c r="C47" s="15" t="s">
        <v>34</v>
      </c>
      <c r="D47" s="18">
        <v>130000</v>
      </c>
      <c r="E47" s="18">
        <v>30000</v>
      </c>
      <c r="F47" s="18">
        <v>50606.509999999995</v>
      </c>
      <c r="G47" s="18">
        <f t="shared" si="2"/>
        <v>20606.509999999995</v>
      </c>
      <c r="H47" s="18">
        <f t="shared" si="3"/>
        <v>168.68836666666664</v>
      </c>
    </row>
    <row r="48" spans="1:8">
      <c r="A48" s="11"/>
      <c r="B48" s="17">
        <v>21080000</v>
      </c>
      <c r="C48" s="15" t="s">
        <v>35</v>
      </c>
      <c r="D48" s="18">
        <v>130000</v>
      </c>
      <c r="E48" s="18">
        <v>30000</v>
      </c>
      <c r="F48" s="18">
        <v>50606.509999999995</v>
      </c>
      <c r="G48" s="18">
        <f t="shared" si="2"/>
        <v>20606.509999999995</v>
      </c>
      <c r="H48" s="18">
        <f t="shared" si="3"/>
        <v>168.68836666666664</v>
      </c>
    </row>
    <row r="49" spans="1:8">
      <c r="A49" s="11"/>
      <c r="B49" s="17">
        <v>21081100</v>
      </c>
      <c r="C49" s="15" t="s">
        <v>36</v>
      </c>
      <c r="D49" s="18">
        <v>0</v>
      </c>
      <c r="E49" s="18">
        <v>0</v>
      </c>
      <c r="F49" s="18">
        <v>4215.24</v>
      </c>
      <c r="G49" s="18">
        <f t="shared" si="2"/>
        <v>4215.24</v>
      </c>
      <c r="H49" s="18">
        <f t="shared" si="3"/>
        <v>0</v>
      </c>
    </row>
    <row r="50" spans="1:8" ht="124.8">
      <c r="A50" s="11"/>
      <c r="B50" s="17">
        <v>21081500</v>
      </c>
      <c r="C50" s="15" t="s">
        <v>86</v>
      </c>
      <c r="D50" s="18">
        <v>0</v>
      </c>
      <c r="E50" s="18">
        <v>0</v>
      </c>
      <c r="F50" s="18">
        <v>6800</v>
      </c>
      <c r="G50" s="18">
        <f t="shared" si="2"/>
        <v>6800</v>
      </c>
      <c r="H50" s="18">
        <f t="shared" si="3"/>
        <v>0</v>
      </c>
    </row>
    <row r="51" spans="1:8" ht="62.4">
      <c r="A51" s="11"/>
      <c r="B51" s="17">
        <v>21081800</v>
      </c>
      <c r="C51" s="15" t="s">
        <v>37</v>
      </c>
      <c r="D51" s="18">
        <v>130000</v>
      </c>
      <c r="E51" s="18">
        <v>30000</v>
      </c>
      <c r="F51" s="18">
        <v>39591.269999999997</v>
      </c>
      <c r="G51" s="18">
        <f t="shared" si="2"/>
        <v>9591.2699999999968</v>
      </c>
      <c r="H51" s="18">
        <f t="shared" si="3"/>
        <v>131.97089999999997</v>
      </c>
    </row>
    <row r="52" spans="1:8" ht="31.8" customHeight="1">
      <c r="A52" s="11"/>
      <c r="B52" s="17">
        <v>22000000</v>
      </c>
      <c r="C52" s="15" t="s">
        <v>38</v>
      </c>
      <c r="D52" s="18">
        <v>1218000</v>
      </c>
      <c r="E52" s="18">
        <v>237340</v>
      </c>
      <c r="F52" s="18">
        <v>223529.08999999997</v>
      </c>
      <c r="G52" s="18">
        <f t="shared" si="2"/>
        <v>-13810.910000000033</v>
      </c>
      <c r="H52" s="18">
        <f t="shared" si="3"/>
        <v>94.180959804499864</v>
      </c>
    </row>
    <row r="53" spans="1:8">
      <c r="A53" s="11"/>
      <c r="B53" s="17">
        <v>22010000</v>
      </c>
      <c r="C53" s="15" t="s">
        <v>39</v>
      </c>
      <c r="D53" s="18">
        <v>956000</v>
      </c>
      <c r="E53" s="18">
        <v>175000</v>
      </c>
      <c r="F53" s="18">
        <v>152303.97999999998</v>
      </c>
      <c r="G53" s="18">
        <f t="shared" si="2"/>
        <v>-22696.020000000019</v>
      </c>
      <c r="H53" s="18">
        <f t="shared" si="3"/>
        <v>87.030845714285704</v>
      </c>
    </row>
    <row r="54" spans="1:8" ht="78">
      <c r="A54" s="11"/>
      <c r="B54" s="17">
        <v>22010300</v>
      </c>
      <c r="C54" s="15" t="s">
        <v>87</v>
      </c>
      <c r="D54" s="18">
        <v>17000</v>
      </c>
      <c r="E54" s="18">
        <v>6000</v>
      </c>
      <c r="F54" s="18">
        <v>7800</v>
      </c>
      <c r="G54" s="18">
        <f t="shared" si="2"/>
        <v>1800</v>
      </c>
      <c r="H54" s="18">
        <f t="shared" si="3"/>
        <v>130</v>
      </c>
    </row>
    <row r="55" spans="1:8" ht="31.2">
      <c r="A55" s="11"/>
      <c r="B55" s="17">
        <v>22012500</v>
      </c>
      <c r="C55" s="15" t="s">
        <v>40</v>
      </c>
      <c r="D55" s="18">
        <v>902000</v>
      </c>
      <c r="E55" s="18">
        <v>160000</v>
      </c>
      <c r="F55" s="18">
        <v>132443.97999999998</v>
      </c>
      <c r="G55" s="18">
        <f t="shared" si="2"/>
        <v>-27556.020000000019</v>
      </c>
      <c r="H55" s="18">
        <f t="shared" si="3"/>
        <v>82.777487499999992</v>
      </c>
    </row>
    <row r="56" spans="1:8" ht="46.8">
      <c r="A56" s="11"/>
      <c r="B56" s="17">
        <v>22012600</v>
      </c>
      <c r="C56" s="15" t="s">
        <v>41</v>
      </c>
      <c r="D56" s="18">
        <v>37000</v>
      </c>
      <c r="E56" s="18">
        <v>9000</v>
      </c>
      <c r="F56" s="18">
        <v>12060</v>
      </c>
      <c r="G56" s="18">
        <f t="shared" si="2"/>
        <v>3060</v>
      </c>
      <c r="H56" s="18">
        <f t="shared" si="3"/>
        <v>134</v>
      </c>
    </row>
    <row r="57" spans="1:8" ht="46.8">
      <c r="A57" s="11"/>
      <c r="B57" s="17">
        <v>22080000</v>
      </c>
      <c r="C57" s="15" t="s">
        <v>42</v>
      </c>
      <c r="D57" s="18">
        <v>253000</v>
      </c>
      <c r="E57" s="18">
        <v>62000</v>
      </c>
      <c r="F57" s="18">
        <v>70881.88</v>
      </c>
      <c r="G57" s="18">
        <f t="shared" si="2"/>
        <v>8881.8800000000047</v>
      </c>
      <c r="H57" s="18">
        <f t="shared" si="3"/>
        <v>114.3256129032258</v>
      </c>
    </row>
    <row r="58" spans="1:8" ht="62.4">
      <c r="A58" s="11"/>
      <c r="B58" s="17">
        <v>22080400</v>
      </c>
      <c r="C58" s="15" t="s">
        <v>43</v>
      </c>
      <c r="D58" s="18">
        <v>253000</v>
      </c>
      <c r="E58" s="18">
        <v>62000</v>
      </c>
      <c r="F58" s="18">
        <v>70881.88</v>
      </c>
      <c r="G58" s="18">
        <f t="shared" si="2"/>
        <v>8881.8800000000047</v>
      </c>
      <c r="H58" s="18">
        <f t="shared" si="3"/>
        <v>114.3256129032258</v>
      </c>
    </row>
    <row r="59" spans="1:8">
      <c r="A59" s="11"/>
      <c r="B59" s="17">
        <v>22090000</v>
      </c>
      <c r="C59" s="15" t="s">
        <v>44</v>
      </c>
      <c r="D59" s="18">
        <v>9000</v>
      </c>
      <c r="E59" s="18">
        <v>340</v>
      </c>
      <c r="F59" s="18">
        <v>343.22999999999996</v>
      </c>
      <c r="G59" s="18">
        <f t="shared" si="2"/>
        <v>3.2299999999999613</v>
      </c>
      <c r="H59" s="18">
        <f t="shared" si="3"/>
        <v>100.94999999999999</v>
      </c>
    </row>
    <row r="60" spans="1:8" ht="62.4">
      <c r="A60" s="11"/>
      <c r="B60" s="17">
        <v>22090100</v>
      </c>
      <c r="C60" s="15" t="s">
        <v>45</v>
      </c>
      <c r="D60" s="18">
        <v>9000</v>
      </c>
      <c r="E60" s="18">
        <v>340</v>
      </c>
      <c r="F60" s="18">
        <v>339.83</v>
      </c>
      <c r="G60" s="18">
        <f t="shared" si="2"/>
        <v>-0.17000000000001592</v>
      </c>
      <c r="H60" s="18">
        <f t="shared" si="3"/>
        <v>99.949999999999989</v>
      </c>
    </row>
    <row r="61" spans="1:8" ht="31.2">
      <c r="A61" s="11"/>
      <c r="B61" s="17">
        <v>22090200</v>
      </c>
      <c r="C61" s="15" t="s">
        <v>46</v>
      </c>
      <c r="D61" s="18">
        <v>0</v>
      </c>
      <c r="E61" s="18">
        <v>0</v>
      </c>
      <c r="F61" s="18">
        <v>3.4</v>
      </c>
      <c r="G61" s="18">
        <f t="shared" si="2"/>
        <v>3.4</v>
      </c>
      <c r="H61" s="18">
        <f t="shared" si="3"/>
        <v>0</v>
      </c>
    </row>
    <row r="62" spans="1:8">
      <c r="A62" s="11"/>
      <c r="B62" s="17">
        <v>24000000</v>
      </c>
      <c r="C62" s="15" t="s">
        <v>47</v>
      </c>
      <c r="D62" s="18">
        <v>80000</v>
      </c>
      <c r="E62" s="18">
        <v>0</v>
      </c>
      <c r="F62" s="18">
        <v>633319.6</v>
      </c>
      <c r="G62" s="18">
        <f t="shared" si="2"/>
        <v>633319.6</v>
      </c>
      <c r="H62" s="18">
        <f t="shared" si="3"/>
        <v>0</v>
      </c>
    </row>
    <row r="63" spans="1:8">
      <c r="A63" s="11"/>
      <c r="B63" s="17">
        <v>24060000</v>
      </c>
      <c r="C63" s="15" t="s">
        <v>35</v>
      </c>
      <c r="D63" s="18">
        <v>80000</v>
      </c>
      <c r="E63" s="18">
        <v>0</v>
      </c>
      <c r="F63" s="18">
        <v>633319.6</v>
      </c>
      <c r="G63" s="18">
        <f t="shared" si="2"/>
        <v>633319.6</v>
      </c>
      <c r="H63" s="18">
        <f t="shared" si="3"/>
        <v>0</v>
      </c>
    </row>
    <row r="64" spans="1:8">
      <c r="A64" s="11"/>
      <c r="B64" s="17">
        <v>24060300</v>
      </c>
      <c r="C64" s="15" t="s">
        <v>35</v>
      </c>
      <c r="D64" s="18">
        <v>0</v>
      </c>
      <c r="E64" s="18">
        <v>0</v>
      </c>
      <c r="F64" s="18">
        <v>633081.4</v>
      </c>
      <c r="G64" s="18">
        <f t="shared" si="2"/>
        <v>633081.4</v>
      </c>
      <c r="H64" s="18">
        <f t="shared" si="3"/>
        <v>0</v>
      </c>
    </row>
    <row r="65" spans="1:8" ht="188.4" customHeight="1">
      <c r="A65" s="11"/>
      <c r="B65" s="17">
        <v>24062200</v>
      </c>
      <c r="C65" s="15" t="s">
        <v>88</v>
      </c>
      <c r="D65" s="18">
        <v>80000</v>
      </c>
      <c r="E65" s="18">
        <v>0</v>
      </c>
      <c r="F65" s="18">
        <v>238.2</v>
      </c>
      <c r="G65" s="18">
        <f t="shared" si="2"/>
        <v>238.2</v>
      </c>
      <c r="H65" s="18">
        <f t="shared" si="3"/>
        <v>0</v>
      </c>
    </row>
    <row r="66" spans="1:8">
      <c r="A66" s="11"/>
      <c r="B66" s="17">
        <v>40000000</v>
      </c>
      <c r="C66" s="15" t="s">
        <v>48</v>
      </c>
      <c r="D66" s="18">
        <v>63549256</v>
      </c>
      <c r="E66" s="18">
        <v>20817005</v>
      </c>
      <c r="F66" s="18">
        <v>18960017.41</v>
      </c>
      <c r="G66" s="18">
        <f t="shared" si="2"/>
        <v>-1856987.5899999999</v>
      </c>
      <c r="H66" s="18">
        <f t="shared" si="3"/>
        <v>91.079468011848959</v>
      </c>
    </row>
    <row r="67" spans="1:8">
      <c r="A67" s="11"/>
      <c r="B67" s="17">
        <v>41000000</v>
      </c>
      <c r="C67" s="15" t="s">
        <v>49</v>
      </c>
      <c r="D67" s="18">
        <v>63549256</v>
      </c>
      <c r="E67" s="18">
        <v>20817005</v>
      </c>
      <c r="F67" s="18">
        <v>18960017.41</v>
      </c>
      <c r="G67" s="18">
        <f t="shared" si="2"/>
        <v>-1856987.5899999999</v>
      </c>
      <c r="H67" s="18">
        <f t="shared" si="3"/>
        <v>91.079468011848959</v>
      </c>
    </row>
    <row r="68" spans="1:8" ht="31.2">
      <c r="A68" s="11"/>
      <c r="B68" s="17">
        <v>41020000</v>
      </c>
      <c r="C68" s="15" t="s">
        <v>50</v>
      </c>
      <c r="D68" s="18">
        <v>26365100</v>
      </c>
      <c r="E68" s="18">
        <v>6591300</v>
      </c>
      <c r="F68" s="18">
        <v>6591300</v>
      </c>
      <c r="G68" s="18">
        <f t="shared" si="2"/>
        <v>0</v>
      </c>
      <c r="H68" s="18">
        <f t="shared" si="3"/>
        <v>100</v>
      </c>
    </row>
    <row r="69" spans="1:8">
      <c r="A69" s="11"/>
      <c r="B69" s="17">
        <v>41020100</v>
      </c>
      <c r="C69" s="15" t="s">
        <v>51</v>
      </c>
      <c r="D69" s="18">
        <v>26365100</v>
      </c>
      <c r="E69" s="18">
        <v>6591300</v>
      </c>
      <c r="F69" s="18">
        <v>6591300</v>
      </c>
      <c r="G69" s="18">
        <f t="shared" si="2"/>
        <v>0</v>
      </c>
      <c r="H69" s="18">
        <f t="shared" si="3"/>
        <v>100</v>
      </c>
    </row>
    <row r="70" spans="1:8" ht="31.2">
      <c r="A70" s="11"/>
      <c r="B70" s="17">
        <v>41030000</v>
      </c>
      <c r="C70" s="15" t="s">
        <v>52</v>
      </c>
      <c r="D70" s="18">
        <v>31899300</v>
      </c>
      <c r="E70" s="18">
        <v>11043900</v>
      </c>
      <c r="F70" s="18">
        <v>11043900</v>
      </c>
      <c r="G70" s="18">
        <f t="shared" si="2"/>
        <v>0</v>
      </c>
      <c r="H70" s="18">
        <f t="shared" si="3"/>
        <v>100</v>
      </c>
    </row>
    <row r="71" spans="1:8" ht="31.2">
      <c r="A71" s="11"/>
      <c r="B71" s="17">
        <v>41033900</v>
      </c>
      <c r="C71" s="15" t="s">
        <v>53</v>
      </c>
      <c r="D71" s="18">
        <v>28905800</v>
      </c>
      <c r="E71" s="18">
        <v>9920400</v>
      </c>
      <c r="F71" s="18">
        <v>9920400</v>
      </c>
      <c r="G71" s="18">
        <f t="shared" si="2"/>
        <v>0</v>
      </c>
      <c r="H71" s="18">
        <f t="shared" si="3"/>
        <v>100</v>
      </c>
    </row>
    <row r="72" spans="1:8" ht="48" customHeight="1">
      <c r="A72" s="11"/>
      <c r="B72" s="17">
        <v>41035400</v>
      </c>
      <c r="C72" s="15" t="s">
        <v>54</v>
      </c>
      <c r="D72" s="18">
        <v>176100</v>
      </c>
      <c r="E72" s="18">
        <v>52800</v>
      </c>
      <c r="F72" s="18">
        <v>52800</v>
      </c>
      <c r="G72" s="18">
        <f t="shared" si="2"/>
        <v>0</v>
      </c>
      <c r="H72" s="18">
        <f t="shared" si="3"/>
        <v>100</v>
      </c>
    </row>
    <row r="73" spans="1:8" ht="78">
      <c r="A73" s="11"/>
      <c r="B73" s="17">
        <v>41036000</v>
      </c>
      <c r="C73" s="15" t="s">
        <v>89</v>
      </c>
      <c r="D73" s="18">
        <v>676300</v>
      </c>
      <c r="E73" s="18">
        <v>0</v>
      </c>
      <c r="F73" s="18">
        <v>0</v>
      </c>
      <c r="G73" s="18">
        <f t="shared" ref="G73:G81" si="4">F73-E73</f>
        <v>0</v>
      </c>
      <c r="H73" s="18">
        <f t="shared" ref="H73:H81" si="5">IF(E73=0,0,F73/E73*100)</f>
        <v>0</v>
      </c>
    </row>
    <row r="74" spans="1:8" ht="62.4">
      <c r="A74" s="11"/>
      <c r="B74" s="17">
        <v>41036300</v>
      </c>
      <c r="C74" s="15" t="s">
        <v>55</v>
      </c>
      <c r="D74" s="18">
        <v>2141100</v>
      </c>
      <c r="E74" s="18">
        <v>1070700</v>
      </c>
      <c r="F74" s="18">
        <v>1070700</v>
      </c>
      <c r="G74" s="18">
        <f t="shared" si="4"/>
        <v>0</v>
      </c>
      <c r="H74" s="18">
        <f t="shared" si="5"/>
        <v>100</v>
      </c>
    </row>
    <row r="75" spans="1:8" ht="31.2">
      <c r="A75" s="11"/>
      <c r="B75" s="17">
        <v>41040000</v>
      </c>
      <c r="C75" s="15" t="s">
        <v>56</v>
      </c>
      <c r="D75" s="18">
        <v>1500000</v>
      </c>
      <c r="E75" s="18">
        <v>1500000</v>
      </c>
      <c r="F75" s="18">
        <v>0</v>
      </c>
      <c r="G75" s="18">
        <f t="shared" si="4"/>
        <v>-1500000</v>
      </c>
      <c r="H75" s="18">
        <f t="shared" si="5"/>
        <v>0</v>
      </c>
    </row>
    <row r="76" spans="1:8">
      <c r="A76" s="11"/>
      <c r="B76" s="17">
        <v>41040400</v>
      </c>
      <c r="C76" s="15" t="s">
        <v>57</v>
      </c>
      <c r="D76" s="18">
        <v>1500000</v>
      </c>
      <c r="E76" s="18">
        <v>1500000</v>
      </c>
      <c r="F76" s="18">
        <v>0</v>
      </c>
      <c r="G76" s="18">
        <f t="shared" si="4"/>
        <v>-1500000</v>
      </c>
      <c r="H76" s="18">
        <f t="shared" si="5"/>
        <v>0</v>
      </c>
    </row>
    <row r="77" spans="1:8" ht="31.2">
      <c r="A77" s="11"/>
      <c r="B77" s="17">
        <v>41050000</v>
      </c>
      <c r="C77" s="15" t="s">
        <v>58</v>
      </c>
      <c r="D77" s="18">
        <v>3784856</v>
      </c>
      <c r="E77" s="18">
        <v>1681805</v>
      </c>
      <c r="F77" s="18">
        <v>1324817.4100000001</v>
      </c>
      <c r="G77" s="18">
        <f t="shared" si="4"/>
        <v>-356987.58999999985</v>
      </c>
      <c r="H77" s="18">
        <f t="shared" si="5"/>
        <v>78.773544495348759</v>
      </c>
    </row>
    <row r="78" spans="1:8" ht="48.6" customHeight="1">
      <c r="A78" s="11"/>
      <c r="B78" s="17">
        <v>41051000</v>
      </c>
      <c r="C78" s="15" t="s">
        <v>59</v>
      </c>
      <c r="D78" s="18">
        <v>883480</v>
      </c>
      <c r="E78" s="18">
        <v>303411</v>
      </c>
      <c r="F78" s="18">
        <v>303411</v>
      </c>
      <c r="G78" s="18">
        <f t="shared" si="4"/>
        <v>0</v>
      </c>
      <c r="H78" s="18">
        <f t="shared" si="5"/>
        <v>100</v>
      </c>
    </row>
    <row r="79" spans="1:8">
      <c r="A79" s="11"/>
      <c r="B79" s="17">
        <v>41053900</v>
      </c>
      <c r="C79" s="15" t="s">
        <v>60</v>
      </c>
      <c r="D79" s="18">
        <v>2901376</v>
      </c>
      <c r="E79" s="18">
        <v>1378394</v>
      </c>
      <c r="F79" s="18">
        <v>1021406.41</v>
      </c>
      <c r="G79" s="18">
        <f t="shared" si="4"/>
        <v>-356987.58999999997</v>
      </c>
      <c r="H79" s="18">
        <f t="shared" si="5"/>
        <v>74.101193853136337</v>
      </c>
    </row>
    <row r="80" spans="1:8">
      <c r="A80" s="27" t="s">
        <v>61</v>
      </c>
      <c r="B80" s="28"/>
      <c r="C80" s="28"/>
      <c r="D80" s="19">
        <v>105555000</v>
      </c>
      <c r="E80" s="19">
        <v>22453340</v>
      </c>
      <c r="F80" s="19">
        <v>26667071.799999993</v>
      </c>
      <c r="G80" s="19">
        <f t="shared" si="4"/>
        <v>4213731.7999999933</v>
      </c>
      <c r="H80" s="19">
        <f t="shared" si="5"/>
        <v>118.76661467737091</v>
      </c>
    </row>
    <row r="81" spans="1:8">
      <c r="A81" s="27" t="s">
        <v>62</v>
      </c>
      <c r="B81" s="28"/>
      <c r="C81" s="28"/>
      <c r="D81" s="19">
        <v>169104256</v>
      </c>
      <c r="E81" s="19">
        <v>43270345</v>
      </c>
      <c r="F81" s="19">
        <v>45627089.209999993</v>
      </c>
      <c r="G81" s="19">
        <f t="shared" si="4"/>
        <v>2356744.2099999934</v>
      </c>
      <c r="H81" s="19">
        <f t="shared" si="5"/>
        <v>105.44655747487106</v>
      </c>
    </row>
    <row r="82" spans="1:8">
      <c r="A82" s="29" t="s">
        <v>72</v>
      </c>
      <c r="B82" s="30"/>
      <c r="C82" s="30"/>
      <c r="D82" s="30"/>
      <c r="E82" s="30"/>
      <c r="F82" s="30"/>
      <c r="G82" s="31"/>
      <c r="H82" s="31"/>
    </row>
    <row r="83" spans="1:8">
      <c r="A83" s="11"/>
      <c r="B83" s="17">
        <v>10000000</v>
      </c>
      <c r="C83" s="15" t="s">
        <v>1</v>
      </c>
      <c r="D83" s="18">
        <v>15000</v>
      </c>
      <c r="E83" s="18">
        <v>2270</v>
      </c>
      <c r="F83" s="18">
        <v>2386.04</v>
      </c>
      <c r="G83" s="18">
        <v>116.03999999999996</v>
      </c>
      <c r="H83" s="18">
        <v>105.11189427312775</v>
      </c>
    </row>
    <row r="84" spans="1:8">
      <c r="A84" s="11"/>
      <c r="B84" s="17">
        <v>19000000</v>
      </c>
      <c r="C84" s="15" t="s">
        <v>63</v>
      </c>
      <c r="D84" s="18">
        <v>15000</v>
      </c>
      <c r="E84" s="18">
        <v>2270</v>
      </c>
      <c r="F84" s="18">
        <v>2386.04</v>
      </c>
      <c r="G84" s="18">
        <v>116.03999999999996</v>
      </c>
      <c r="H84" s="18">
        <v>105.11189427312775</v>
      </c>
    </row>
    <row r="85" spans="1:8">
      <c r="A85" s="11"/>
      <c r="B85" s="17">
        <v>19010000</v>
      </c>
      <c r="C85" s="15" t="s">
        <v>64</v>
      </c>
      <c r="D85" s="18">
        <v>15000</v>
      </c>
      <c r="E85" s="18">
        <v>2270</v>
      </c>
      <c r="F85" s="18">
        <v>2386.04</v>
      </c>
      <c r="G85" s="18">
        <v>116.03999999999996</v>
      </c>
      <c r="H85" s="18">
        <v>105.11189427312775</v>
      </c>
    </row>
    <row r="86" spans="1:8" ht="79.2" customHeight="1">
      <c r="A86" s="11"/>
      <c r="B86" s="17">
        <v>19010100</v>
      </c>
      <c r="C86" s="15" t="s">
        <v>65</v>
      </c>
      <c r="D86" s="18">
        <v>3000</v>
      </c>
      <c r="E86" s="18">
        <v>1070</v>
      </c>
      <c r="F86" s="18">
        <v>857.58</v>
      </c>
      <c r="G86" s="18">
        <v>-212.41999999999996</v>
      </c>
      <c r="H86" s="18">
        <v>80.147663551401877</v>
      </c>
    </row>
    <row r="87" spans="1:8" ht="62.4">
      <c r="A87" s="11"/>
      <c r="B87" s="17">
        <v>19010300</v>
      </c>
      <c r="C87" s="15" t="s">
        <v>90</v>
      </c>
      <c r="D87" s="18">
        <v>12000</v>
      </c>
      <c r="E87" s="18">
        <v>1200</v>
      </c>
      <c r="F87" s="18">
        <v>1528.46</v>
      </c>
      <c r="G87" s="18">
        <v>328.46000000000004</v>
      </c>
      <c r="H87" s="18">
        <v>127.37166666666666</v>
      </c>
    </row>
    <row r="88" spans="1:8">
      <c r="A88" s="11"/>
      <c r="B88" s="17">
        <v>20000000</v>
      </c>
      <c r="C88" s="15" t="s">
        <v>33</v>
      </c>
      <c r="D88" s="18">
        <v>8344541.9200000018</v>
      </c>
      <c r="E88" s="18">
        <v>2099591</v>
      </c>
      <c r="F88" s="18">
        <v>8170071.3299999991</v>
      </c>
      <c r="G88" s="18">
        <v>6070480.3299999991</v>
      </c>
      <c r="H88" s="18">
        <v>389.12680279159127</v>
      </c>
    </row>
    <row r="89" spans="1:8">
      <c r="A89" s="11"/>
      <c r="B89" s="17">
        <v>24000000</v>
      </c>
      <c r="C89" s="15" t="s">
        <v>47</v>
      </c>
      <c r="D89" s="18">
        <v>17940.689999999999</v>
      </c>
      <c r="E89" s="18">
        <v>17940.689999999999</v>
      </c>
      <c r="F89" s="18">
        <v>25530.69</v>
      </c>
      <c r="G89" s="18">
        <v>7590</v>
      </c>
      <c r="H89" s="18">
        <v>142.30606515134033</v>
      </c>
    </row>
    <row r="90" spans="1:8">
      <c r="A90" s="11"/>
      <c r="B90" s="17">
        <v>24060000</v>
      </c>
      <c r="C90" s="15" t="s">
        <v>35</v>
      </c>
      <c r="D90" s="18">
        <v>17940.689999999999</v>
      </c>
      <c r="E90" s="18">
        <v>17940.689999999999</v>
      </c>
      <c r="F90" s="18">
        <v>25530.69</v>
      </c>
      <c r="G90" s="18">
        <v>7590</v>
      </c>
      <c r="H90" s="18">
        <v>142.30606515134033</v>
      </c>
    </row>
    <row r="91" spans="1:8" ht="63" customHeight="1">
      <c r="A91" s="11"/>
      <c r="B91" s="17">
        <v>24062100</v>
      </c>
      <c r="C91" s="15" t="s">
        <v>66</v>
      </c>
      <c r="D91" s="18">
        <v>17940.689999999999</v>
      </c>
      <c r="E91" s="18">
        <v>17940.689999999999</v>
      </c>
      <c r="F91" s="18">
        <v>25530.69</v>
      </c>
      <c r="G91" s="18">
        <v>7590</v>
      </c>
      <c r="H91" s="18">
        <v>142.30606515134033</v>
      </c>
    </row>
    <row r="92" spans="1:8">
      <c r="A92" s="11"/>
      <c r="B92" s="17">
        <v>25000000</v>
      </c>
      <c r="C92" s="15" t="s">
        <v>67</v>
      </c>
      <c r="D92" s="18">
        <v>8326601.2300000014</v>
      </c>
      <c r="E92" s="18">
        <v>2081650.31</v>
      </c>
      <c r="F92" s="18">
        <v>8144540.6399999997</v>
      </c>
      <c r="G92" s="18">
        <v>6062890.3300000001</v>
      </c>
      <c r="H92" s="18">
        <v>391.25402575421037</v>
      </c>
    </row>
    <row r="93" spans="1:8" ht="46.8">
      <c r="A93" s="11"/>
      <c r="B93" s="17">
        <v>25010000</v>
      </c>
      <c r="C93" s="15" t="s">
        <v>68</v>
      </c>
      <c r="D93" s="18">
        <v>393575</v>
      </c>
      <c r="E93" s="18">
        <v>98393.75</v>
      </c>
      <c r="F93" s="18">
        <v>195906.82</v>
      </c>
      <c r="G93" s="18">
        <v>97513.07</v>
      </c>
      <c r="H93" s="18">
        <v>199.10494314933624</v>
      </c>
    </row>
    <row r="94" spans="1:8" ht="46.8">
      <c r="A94" s="11"/>
      <c r="B94" s="17">
        <v>25010100</v>
      </c>
      <c r="C94" s="15" t="s">
        <v>69</v>
      </c>
      <c r="D94" s="18">
        <v>340570</v>
      </c>
      <c r="E94" s="18">
        <v>85142.5</v>
      </c>
      <c r="F94" s="18">
        <v>164672.76</v>
      </c>
      <c r="G94" s="18">
        <v>79530.260000000009</v>
      </c>
      <c r="H94" s="18">
        <v>193.40841530375548</v>
      </c>
    </row>
    <row r="95" spans="1:8" ht="62.4">
      <c r="A95" s="11"/>
      <c r="B95" s="17">
        <v>25010300</v>
      </c>
      <c r="C95" s="15" t="s">
        <v>91</v>
      </c>
      <c r="D95" s="18">
        <v>53005</v>
      </c>
      <c r="E95" s="18">
        <v>13251.25</v>
      </c>
      <c r="F95" s="18">
        <v>31234.06</v>
      </c>
      <c r="G95" s="18">
        <v>17982.810000000001</v>
      </c>
      <c r="H95" s="18">
        <v>235.70651825299501</v>
      </c>
    </row>
    <row r="96" spans="1:8" ht="31.2">
      <c r="A96" s="11"/>
      <c r="B96" s="17">
        <v>25020000</v>
      </c>
      <c r="C96" s="15" t="s">
        <v>70</v>
      </c>
      <c r="D96" s="18">
        <v>7933026.2300000014</v>
      </c>
      <c r="E96" s="18">
        <v>1983256.56</v>
      </c>
      <c r="F96" s="18">
        <v>7948633.8199999994</v>
      </c>
      <c r="G96" s="18">
        <v>5965377.2599999998</v>
      </c>
      <c r="H96" s="18">
        <v>400.78696726963045</v>
      </c>
    </row>
    <row r="97" spans="1:8">
      <c r="A97" s="11"/>
      <c r="B97" s="17">
        <v>25020100</v>
      </c>
      <c r="C97" s="15" t="s">
        <v>71</v>
      </c>
      <c r="D97" s="18">
        <v>7885527.1000000015</v>
      </c>
      <c r="E97" s="18">
        <v>1971381.78</v>
      </c>
      <c r="F97" s="18">
        <v>7873502.0999999996</v>
      </c>
      <c r="G97" s="18">
        <v>5902120.3199999994</v>
      </c>
      <c r="H97" s="18">
        <v>399.39002073966611</v>
      </c>
    </row>
    <row r="98" spans="1:8" ht="109.2">
      <c r="A98" s="11"/>
      <c r="B98" s="17">
        <v>25020200</v>
      </c>
      <c r="C98" s="15" t="s">
        <v>92</v>
      </c>
      <c r="D98" s="18">
        <v>47499.13</v>
      </c>
      <c r="E98" s="18">
        <v>11874.78</v>
      </c>
      <c r="F98" s="18">
        <v>75131.72</v>
      </c>
      <c r="G98" s="18">
        <v>63256.94</v>
      </c>
      <c r="H98" s="18">
        <v>632.69989001901502</v>
      </c>
    </row>
    <row r="99" spans="1:8">
      <c r="A99" s="27" t="s">
        <v>61</v>
      </c>
      <c r="B99" s="28"/>
      <c r="C99" s="28"/>
      <c r="D99" s="19">
        <v>8359541.9200000018</v>
      </c>
      <c r="E99" s="19">
        <v>2101861</v>
      </c>
      <c r="F99" s="19">
        <v>8172457.3699999992</v>
      </c>
      <c r="G99" s="19">
        <v>6070596.3699999992</v>
      </c>
      <c r="H99" s="19">
        <v>388.82006802543071</v>
      </c>
    </row>
    <row r="100" spans="1:8">
      <c r="A100" s="27" t="s">
        <v>62</v>
      </c>
      <c r="B100" s="28"/>
      <c r="C100" s="28"/>
      <c r="D100" s="19">
        <v>8359541.9200000018</v>
      </c>
      <c r="E100" s="19">
        <v>2101861</v>
      </c>
      <c r="F100" s="19">
        <v>8172457.3699999992</v>
      </c>
      <c r="G100" s="19">
        <v>6070596.3699999992</v>
      </c>
      <c r="H100" s="19">
        <v>388.82006802543071</v>
      </c>
    </row>
    <row r="101" spans="1:8">
      <c r="A101" s="5"/>
      <c r="B101" s="3" t="s">
        <v>75</v>
      </c>
      <c r="C101" s="4"/>
      <c r="D101" s="20">
        <f>D100+D81</f>
        <v>177463797.92000002</v>
      </c>
      <c r="E101" s="20">
        <f t="shared" ref="E101:G101" si="6">E100+E81</f>
        <v>45372206</v>
      </c>
      <c r="F101" s="20">
        <f t="shared" si="6"/>
        <v>53799546.579999991</v>
      </c>
      <c r="G101" s="20">
        <f t="shared" si="6"/>
        <v>8427340.5799999926</v>
      </c>
      <c r="H101" s="19">
        <f>IF(E101=0,0,F101/E101*100)</f>
        <v>118.57379511148298</v>
      </c>
    </row>
    <row r="102" spans="1:8" ht="15.6" customHeight="1">
      <c r="A102" s="2"/>
      <c r="B102" s="25" t="s">
        <v>82</v>
      </c>
      <c r="C102" s="25"/>
      <c r="D102" s="25"/>
      <c r="E102" s="25"/>
      <c r="F102" s="25"/>
      <c r="G102" s="25"/>
      <c r="H102" s="25"/>
    </row>
    <row r="103" spans="1:8">
      <c r="B103" s="1"/>
      <c r="C103" s="1"/>
      <c r="D103" s="1"/>
      <c r="E103" s="1"/>
      <c r="F103" s="1"/>
      <c r="G103" s="1"/>
      <c r="H103" s="13"/>
    </row>
    <row r="104" spans="1:8" ht="18">
      <c r="B104" s="23" t="s">
        <v>76</v>
      </c>
      <c r="C104" s="23"/>
      <c r="D104" s="24"/>
      <c r="E104" s="24"/>
      <c r="F104" s="23"/>
      <c r="G104" s="24"/>
      <c r="H104" s="24"/>
    </row>
    <row r="105" spans="1:8" ht="18">
      <c r="B105" s="23" t="s">
        <v>96</v>
      </c>
      <c r="C105" s="23"/>
      <c r="D105" s="24"/>
      <c r="E105" s="24"/>
      <c r="F105" s="23"/>
      <c r="G105" s="23"/>
      <c r="H105" s="24"/>
    </row>
    <row r="106" spans="1:8">
      <c r="B106" s="14"/>
      <c r="C106" s="14"/>
      <c r="D106" s="14"/>
      <c r="E106" s="14"/>
      <c r="F106" s="14"/>
      <c r="G106" s="12"/>
      <c r="H106" s="13"/>
    </row>
  </sheetData>
  <mergeCells count="7">
    <mergeCell ref="B102:H102"/>
    <mergeCell ref="B6:H6"/>
    <mergeCell ref="A80:C80"/>
    <mergeCell ref="A81:C81"/>
    <mergeCell ref="A99:C99"/>
    <mergeCell ref="A100:C100"/>
    <mergeCell ref="A82:H82"/>
  </mergeCells>
  <pageMargins left="1.1811023622047245" right="0.39370078740157483" top="0.78740157480314965" bottom="0.78740157480314965" header="0.59055118110236227" footer="0"/>
  <pageSetup paperSize="9" scale="70" fitToHeight="500" orientation="portrait" verticalDpi="0" r:id="rId1"/>
  <headerFooter differentFirst="1">
    <oddHeader>&amp;C&amp;"Times New Roman,обычный"&amp;14&amp;P&amp;R&amp;"Times New Roman,обычный"&amp;14Продовження додатка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Доходи</vt:lpstr>
      <vt:lpstr>Доходи!Заголовки_для_печати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lisicya</cp:lastModifiedBy>
  <cp:lastPrinted>2025-05-14T11:03:56Z</cp:lastPrinted>
  <dcterms:created xsi:type="dcterms:W3CDTF">2025-04-04T06:08:30Z</dcterms:created>
  <dcterms:modified xsi:type="dcterms:W3CDTF">2025-05-14T11:05:22Z</dcterms:modified>
</cp:coreProperties>
</file>