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1840" windowHeight="13176"/>
  </bookViews>
  <sheets>
    <sheet name="Лист1" sheetId="1" r:id="rId1"/>
  </sheets>
  <definedNames>
    <definedName name="_xlnm.Print_Titles" localSheetId="0">Лист1!$A:$B,Лист1!$8:$9</definedName>
  </definedNames>
  <calcPr calcId="125725"/>
</workbook>
</file>

<file path=xl/calcChain.xml><?xml version="1.0" encoding="utf-8"?>
<calcChain xmlns="http://schemas.openxmlformats.org/spreadsheetml/2006/main">
  <c r="E11" i="1"/>
  <c r="F112"/>
  <c r="E112"/>
  <c r="D112"/>
  <c r="C112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F10"/>
  <c r="E10"/>
</calcChain>
</file>

<file path=xl/sharedStrings.xml><?xml version="1.0" encoding="utf-8"?>
<sst xmlns="http://schemas.openxmlformats.org/spreadsheetml/2006/main" count="119" uniqueCount="107">
  <si>
    <t>ККД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</si>
  <si>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</si>
  <si>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</si>
  <si>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</si>
  <si>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</si>
  <si>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</si>
  <si>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</si>
  <si>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</si>
  <si>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</si>
  <si>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</si>
  <si>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</si>
  <si>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</si>
  <si>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</si>
  <si>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</si>
  <si>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</si>
  <si>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</si>
  <si>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</si>
  <si>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</si>
  <si>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</si>
  <si>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</si>
  <si>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</si>
  <si>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</si>
  <si>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</si>
  <si>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</si>
  <si>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</si>
  <si>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</si>
  <si>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</si>
  <si>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</si>
  <si>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</si>
  <si>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</si>
  <si>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</si>
  <si>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</si>
  <si>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</si>
  <si>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</si>
  <si>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</si>
  <si>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</si>
  <si>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</si>
  <si>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</si>
  <si>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</si>
  <si>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</si>
  <si>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</si>
  <si>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</si>
  <si>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</si>
  <si>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</si>
  <si>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</si>
  <si>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</si>
  <si>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</si>
  <si>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</si>
  <si>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</si>
  <si>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</si>
  <si>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</si>
  <si>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</si>
  <si>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</si>
  <si>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</si>
  <si>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</si>
  <si>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</si>
  <si>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</si>
  <si>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</si>
  <si>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</si>
  <si>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</si>
  <si>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</si>
  <si>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</si>
  <si>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</si>
  <si>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</si>
  <si>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</si>
  <si>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</si>
  <si>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</si>
  <si>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</si>
  <si>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</si>
  <si>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</si>
  <si>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</si>
  <si>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 рішення селищної ради</t>
  </si>
  <si>
    <t xml:space="preserve">Виконання дохідної частини бюджету Межівської селищної територіальної громади </t>
  </si>
  <si>
    <t>грн</t>
  </si>
  <si>
    <t>Спеціальний фонд</t>
  </si>
  <si>
    <t>Всього доходи спеціального фонду</t>
  </si>
  <si>
    <t xml:space="preserve">Всього доходи </t>
  </si>
  <si>
    <t>Додаток 1</t>
  </si>
  <si>
    <t>Любов МАКСІМКІНА</t>
  </si>
  <si>
    <t>Показник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</si>
  <si>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</si>
  <si>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</si>
  <si>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Всього без урахування трансфертів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</si>
  <si>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</si>
  <si>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План на 2025 рік з урахуванням змін</t>
  </si>
  <si>
    <t>Фактичні надходження за 2025 рік</t>
  </si>
  <si>
    <t>Відхилення податкових надходжень від плану на 2025 рік (+/-)</t>
  </si>
  <si>
    <t>% виконання плану за 2025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</si>
  <si>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</si>
  <si>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</si>
  <si>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</si>
  <si>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</si>
  <si>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</si>
  <si>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</si>
  <si>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Надходження від орендної плати за користування єдиним майновим комплексом та іншим державним майном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</si>
  <si>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</si>
  <si>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</si>
  <si>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</si>
  <si>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</si>
  <si>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</si>
  <si>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</si>
  <si>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</si>
  <si>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за 2025 рік</t>
  </si>
  <si>
    <t>Виконувач обов’язків селищного голови</t>
  </si>
  <si>
    <t>від 12 лютого 2026 року</t>
  </si>
  <si>
    <t>№ 2409-52/VIII</t>
  </si>
  <si>
    <t>_____________________________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</si>
</sst>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#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4" fontId="3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left"/>
    </xf>
    <xf numFmtId="164" fontId="9" fillId="3" borderId="1" xfId="0" applyNumberFormat="1" applyFont="1" applyFill="1" applyBorder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4" fontId="3" fillId="3" borderId="1" xfId="0" applyNumberFormat="1" applyFont="1" applyFill="1" applyBorder="1"/>
    <xf numFmtId="0" fontId="5" fillId="4" borderId="1" xfId="0" applyFont="1" applyFill="1" applyBorder="1" applyAlignment="1"/>
    <xf numFmtId="4" fontId="3" fillId="4" borderId="1" xfId="0" applyNumberFormat="1" applyFont="1" applyFill="1" applyBorder="1"/>
    <xf numFmtId="0" fontId="3" fillId="4" borderId="1" xfId="0" applyFont="1" applyFill="1" applyBorder="1"/>
    <xf numFmtId="165" fontId="2" fillId="0" borderId="1" xfId="0" applyNumberFormat="1" applyFont="1" applyBorder="1"/>
    <xf numFmtId="165" fontId="3" fillId="0" borderId="1" xfId="0" applyNumberFormat="1" applyFont="1" applyBorder="1"/>
    <xf numFmtId="165" fontId="3" fillId="3" borderId="1" xfId="0" applyNumberFormat="1" applyFont="1" applyFill="1" applyBorder="1"/>
    <xf numFmtId="0" fontId="4" fillId="0" borderId="5" xfId="1" applyFont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view="pageBreakPreview" topLeftCell="A106" zoomScale="75" zoomScaleNormal="100" zoomScaleSheetLayoutView="75" workbookViewId="0">
      <selection activeCell="T109" sqref="T109"/>
    </sheetView>
  </sheetViews>
  <sheetFormatPr defaultRowHeight="14.4"/>
  <cols>
    <col min="1" max="1" width="12.109375" customWidth="1"/>
    <col min="2" max="2" width="49.33203125" customWidth="1"/>
    <col min="3" max="3" width="17" customWidth="1"/>
    <col min="4" max="4" width="16" customWidth="1"/>
    <col min="5" max="5" width="14.88671875" customWidth="1"/>
    <col min="6" max="6" width="13.5546875" customWidth="1"/>
    <col min="7" max="7" width="9.109375" hidden="1" customWidth="1"/>
  </cols>
  <sheetData>
    <row r="1" spans="1:6" ht="15.6">
      <c r="E1" s="1" t="s">
        <v>77</v>
      </c>
    </row>
    <row r="2" spans="1:6" ht="15.6">
      <c r="E2" s="2" t="s">
        <v>71</v>
      </c>
    </row>
    <row r="3" spans="1:6" ht="15.6">
      <c r="E3" s="1" t="s">
        <v>104</v>
      </c>
    </row>
    <row r="4" spans="1:6" ht="15.6">
      <c r="A4" s="3"/>
      <c r="B4" s="3"/>
      <c r="C4" s="3"/>
      <c r="E4" s="2" t="s">
        <v>105</v>
      </c>
    </row>
    <row r="5" spans="1:6" ht="15.6">
      <c r="A5" s="3"/>
      <c r="B5" s="32" t="s">
        <v>72</v>
      </c>
      <c r="C5" s="32"/>
      <c r="D5" s="33"/>
      <c r="E5" s="33"/>
    </row>
    <row r="6" spans="1:6" ht="15.6">
      <c r="A6" s="3"/>
      <c r="B6" s="32" t="s">
        <v>102</v>
      </c>
      <c r="C6" s="32"/>
      <c r="D6" s="32"/>
      <c r="E6" s="33"/>
    </row>
    <row r="7" spans="1:6" ht="15.6">
      <c r="A7" s="1"/>
      <c r="B7" s="1"/>
      <c r="C7" s="1"/>
      <c r="D7" s="1"/>
      <c r="F7" s="1" t="s">
        <v>73</v>
      </c>
    </row>
    <row r="8" spans="1:6" s="7" customFormat="1" ht="82.2" customHeight="1">
      <c r="A8" s="5" t="s">
        <v>0</v>
      </c>
      <c r="B8" s="5" t="s">
        <v>79</v>
      </c>
      <c r="C8" s="6" t="s">
        <v>84</v>
      </c>
      <c r="D8" s="6" t="s">
        <v>85</v>
      </c>
      <c r="E8" s="6" t="s">
        <v>86</v>
      </c>
      <c r="F8" s="6" t="s">
        <v>87</v>
      </c>
    </row>
    <row r="9" spans="1:6" s="9" customFormat="1" ht="13.8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</row>
    <row r="10" spans="1:6" s="1" customFormat="1" ht="15.6">
      <c r="A10" s="11">
        <v>10000000</v>
      </c>
      <c r="B10" s="17" t="s">
        <v>1</v>
      </c>
      <c r="C10" s="12">
        <v>93270000</v>
      </c>
      <c r="D10" s="12">
        <v>97356960.230000004</v>
      </c>
      <c r="E10" s="12">
        <f t="shared" ref="E10:E71" si="0">D10-C10</f>
        <v>4086960.2300000042</v>
      </c>
      <c r="F10" s="29">
        <f t="shared" ref="F10:F71" si="1">IF(C10=0,0,D10/C10*100)</f>
        <v>104.38185936528359</v>
      </c>
    </row>
    <row r="11" spans="1:6" s="1" customFormat="1" ht="31.2">
      <c r="A11" s="16">
        <v>11000000</v>
      </c>
      <c r="B11" s="14" t="s">
        <v>2</v>
      </c>
      <c r="C11" s="15">
        <v>47332000</v>
      </c>
      <c r="D11" s="15">
        <v>49945225.100000001</v>
      </c>
      <c r="E11" s="12">
        <f>D11-C11</f>
        <v>2613225.1000000015</v>
      </c>
      <c r="F11" s="28">
        <f t="shared" si="1"/>
        <v>105.52105362122876</v>
      </c>
    </row>
    <row r="12" spans="1:6" s="1" customFormat="1" ht="15.6">
      <c r="A12" s="16">
        <v>11010000</v>
      </c>
      <c r="B12" s="14" t="s">
        <v>3</v>
      </c>
      <c r="C12" s="15">
        <v>47329000</v>
      </c>
      <c r="D12" s="15">
        <v>49942025.100000001</v>
      </c>
      <c r="E12" s="12">
        <f t="shared" si="0"/>
        <v>2613025.1000000015</v>
      </c>
      <c r="F12" s="28">
        <f t="shared" si="1"/>
        <v>105.52098100530331</v>
      </c>
    </row>
    <row r="13" spans="1:6" s="1" customFormat="1" ht="48" customHeight="1">
      <c r="A13" s="16">
        <v>11010100</v>
      </c>
      <c r="B13" s="14" t="s">
        <v>4</v>
      </c>
      <c r="C13" s="15">
        <v>36687000</v>
      </c>
      <c r="D13" s="15">
        <v>37844238.310000002</v>
      </c>
      <c r="E13" s="12">
        <f t="shared" si="0"/>
        <v>1157238.3100000024</v>
      </c>
      <c r="F13" s="28">
        <f t="shared" si="1"/>
        <v>103.15435524845313</v>
      </c>
    </row>
    <row r="14" spans="1:6" s="1" customFormat="1" ht="30.75" customHeight="1">
      <c r="A14" s="16">
        <v>11010400</v>
      </c>
      <c r="B14" s="14" t="s">
        <v>5</v>
      </c>
      <c r="C14" s="15">
        <v>9386000</v>
      </c>
      <c r="D14" s="15">
        <v>10433385.82</v>
      </c>
      <c r="E14" s="12">
        <f t="shared" si="0"/>
        <v>1047385.8200000003</v>
      </c>
      <c r="F14" s="28">
        <f t="shared" si="1"/>
        <v>111.15902216066482</v>
      </c>
    </row>
    <row r="15" spans="1:6" s="1" customFormat="1" ht="46.8">
      <c r="A15" s="16">
        <v>11010500</v>
      </c>
      <c r="B15" s="14" t="s">
        <v>6</v>
      </c>
      <c r="C15" s="15">
        <v>500000</v>
      </c>
      <c r="D15" s="15">
        <v>544189.25</v>
      </c>
      <c r="E15" s="12">
        <f t="shared" si="0"/>
        <v>44189.25</v>
      </c>
      <c r="F15" s="28">
        <f t="shared" si="1"/>
        <v>108.83784999999999</v>
      </c>
    </row>
    <row r="16" spans="1:6" s="1" customFormat="1" ht="46.8">
      <c r="A16" s="16">
        <v>11011300</v>
      </c>
      <c r="B16" s="14" t="s">
        <v>7</v>
      </c>
      <c r="C16" s="15">
        <v>756000</v>
      </c>
      <c r="D16" s="15">
        <v>1130694.92</v>
      </c>
      <c r="E16" s="12">
        <f t="shared" si="0"/>
        <v>374694.91999999993</v>
      </c>
      <c r="F16" s="28">
        <f t="shared" si="1"/>
        <v>149.56282010582009</v>
      </c>
    </row>
    <row r="17" spans="1:6" s="1" customFormat="1" ht="47.25" customHeight="1">
      <c r="A17" s="16">
        <v>11011500</v>
      </c>
      <c r="B17" s="14" t="s">
        <v>80</v>
      </c>
      <c r="C17" s="15">
        <v>0</v>
      </c>
      <c r="D17" s="15">
        <v>-10483.200000000001</v>
      </c>
      <c r="E17" s="12">
        <f t="shared" si="0"/>
        <v>-10483.200000000001</v>
      </c>
      <c r="F17" s="28">
        <f t="shared" si="1"/>
        <v>0</v>
      </c>
    </row>
    <row r="18" spans="1:6" s="1" customFormat="1" ht="15.6">
      <c r="A18" s="16">
        <v>11020000</v>
      </c>
      <c r="B18" s="14" t="s">
        <v>8</v>
      </c>
      <c r="C18" s="15">
        <v>3000</v>
      </c>
      <c r="D18" s="15">
        <v>3200</v>
      </c>
      <c r="E18" s="12">
        <f t="shared" si="0"/>
        <v>200</v>
      </c>
      <c r="F18" s="28">
        <f t="shared" si="1"/>
        <v>106.66666666666667</v>
      </c>
    </row>
    <row r="19" spans="1:6" s="1" customFormat="1" ht="31.2">
      <c r="A19" s="16">
        <v>11020200</v>
      </c>
      <c r="B19" s="14" t="s">
        <v>9</v>
      </c>
      <c r="C19" s="15">
        <v>3000</v>
      </c>
      <c r="D19" s="15">
        <v>3200</v>
      </c>
      <c r="E19" s="12">
        <f t="shared" si="0"/>
        <v>200</v>
      </c>
      <c r="F19" s="28">
        <f t="shared" si="1"/>
        <v>106.66666666666667</v>
      </c>
    </row>
    <row r="20" spans="1:6" s="1" customFormat="1" ht="31.2">
      <c r="A20" s="16">
        <v>13000000</v>
      </c>
      <c r="B20" s="14" t="s">
        <v>10</v>
      </c>
      <c r="C20" s="15">
        <v>3500</v>
      </c>
      <c r="D20" s="15">
        <v>3893.04</v>
      </c>
      <c r="E20" s="12">
        <f t="shared" si="0"/>
        <v>393.03999999999996</v>
      </c>
      <c r="F20" s="28">
        <f t="shared" si="1"/>
        <v>111.22971428571429</v>
      </c>
    </row>
    <row r="21" spans="1:6" s="1" customFormat="1" ht="31.2">
      <c r="A21" s="16">
        <v>13030000</v>
      </c>
      <c r="B21" s="14" t="s">
        <v>11</v>
      </c>
      <c r="C21" s="15">
        <v>3500</v>
      </c>
      <c r="D21" s="15">
        <v>3893.04</v>
      </c>
      <c r="E21" s="12">
        <f t="shared" si="0"/>
        <v>393.03999999999996</v>
      </c>
      <c r="F21" s="28">
        <f t="shared" si="1"/>
        <v>111.22971428571429</v>
      </c>
    </row>
    <row r="22" spans="1:6" s="1" customFormat="1" ht="78">
      <c r="A22" s="16">
        <v>13030100</v>
      </c>
      <c r="B22" s="14" t="s">
        <v>88</v>
      </c>
      <c r="C22" s="15">
        <v>3500</v>
      </c>
      <c r="D22" s="15">
        <v>3893.04</v>
      </c>
      <c r="E22" s="12">
        <f t="shared" si="0"/>
        <v>393.03999999999996</v>
      </c>
      <c r="F22" s="28">
        <f t="shared" si="1"/>
        <v>111.22971428571429</v>
      </c>
    </row>
    <row r="23" spans="1:6" s="1" customFormat="1" ht="15.6">
      <c r="A23" s="16">
        <v>14000000</v>
      </c>
      <c r="B23" s="14" t="s">
        <v>12</v>
      </c>
      <c r="C23" s="15">
        <v>15233000</v>
      </c>
      <c r="D23" s="15">
        <v>15616807.040000001</v>
      </c>
      <c r="E23" s="12">
        <f t="shared" si="0"/>
        <v>383807.04000000097</v>
      </c>
      <c r="F23" s="28">
        <f t="shared" si="1"/>
        <v>102.51957618328629</v>
      </c>
    </row>
    <row r="24" spans="1:6" s="1" customFormat="1" ht="31.2">
      <c r="A24" s="16">
        <v>14020000</v>
      </c>
      <c r="B24" s="14" t="s">
        <v>13</v>
      </c>
      <c r="C24" s="15">
        <v>646000</v>
      </c>
      <c r="D24" s="15">
        <v>695927.82</v>
      </c>
      <c r="E24" s="12">
        <f t="shared" si="0"/>
        <v>49927.819999999949</v>
      </c>
      <c r="F24" s="28">
        <f t="shared" si="1"/>
        <v>107.72876470588236</v>
      </c>
    </row>
    <row r="25" spans="1:6" s="1" customFormat="1" ht="15.6">
      <c r="A25" s="16">
        <v>14021900</v>
      </c>
      <c r="B25" s="14" t="s">
        <v>14</v>
      </c>
      <c r="C25" s="15">
        <v>646000</v>
      </c>
      <c r="D25" s="15">
        <v>695927.82</v>
      </c>
      <c r="E25" s="12">
        <f t="shared" si="0"/>
        <v>49927.819999999949</v>
      </c>
      <c r="F25" s="28">
        <f t="shared" si="1"/>
        <v>107.72876470588236</v>
      </c>
    </row>
    <row r="26" spans="1:6" s="1" customFormat="1" ht="32.4" customHeight="1">
      <c r="A26" s="16">
        <v>14030000</v>
      </c>
      <c r="B26" s="14" t="s">
        <v>15</v>
      </c>
      <c r="C26" s="15">
        <v>4850000</v>
      </c>
      <c r="D26" s="15">
        <v>5289392.3899999997</v>
      </c>
      <c r="E26" s="12">
        <f t="shared" si="0"/>
        <v>439392.38999999966</v>
      </c>
      <c r="F26" s="28">
        <f t="shared" si="1"/>
        <v>109.0596369072165</v>
      </c>
    </row>
    <row r="27" spans="1:6" s="1" customFormat="1" ht="15.6">
      <c r="A27" s="16">
        <v>14031900</v>
      </c>
      <c r="B27" s="14" t="s">
        <v>14</v>
      </c>
      <c r="C27" s="15">
        <v>4850000</v>
      </c>
      <c r="D27" s="15">
        <v>5289392.3899999997</v>
      </c>
      <c r="E27" s="12">
        <f t="shared" si="0"/>
        <v>439392.38999999966</v>
      </c>
      <c r="F27" s="28">
        <f t="shared" si="1"/>
        <v>109.0596369072165</v>
      </c>
    </row>
    <row r="28" spans="1:6" s="1" customFormat="1" ht="46.8">
      <c r="A28" s="16">
        <v>14040000</v>
      </c>
      <c r="B28" s="14" t="s">
        <v>16</v>
      </c>
      <c r="C28" s="15">
        <v>9737000</v>
      </c>
      <c r="D28" s="15">
        <v>9631486.8300000001</v>
      </c>
      <c r="E28" s="12">
        <f t="shared" si="0"/>
        <v>-105513.16999999993</v>
      </c>
      <c r="F28" s="28">
        <f t="shared" si="1"/>
        <v>98.916368799424873</v>
      </c>
    </row>
    <row r="29" spans="1:6" s="1" customFormat="1" ht="93.6">
      <c r="A29" s="16">
        <v>14040100</v>
      </c>
      <c r="B29" s="14" t="s">
        <v>89</v>
      </c>
      <c r="C29" s="15">
        <v>7057000</v>
      </c>
      <c r="D29" s="15">
        <v>7059618.25</v>
      </c>
      <c r="E29" s="12">
        <f t="shared" si="0"/>
        <v>2618.25</v>
      </c>
      <c r="F29" s="28">
        <f t="shared" si="1"/>
        <v>100.03710145954372</v>
      </c>
    </row>
    <row r="30" spans="1:6" s="1" customFormat="1" ht="78">
      <c r="A30" s="16">
        <v>14040200</v>
      </c>
      <c r="B30" s="14" t="s">
        <v>17</v>
      </c>
      <c r="C30" s="15">
        <v>2680000</v>
      </c>
      <c r="D30" s="15">
        <v>2571868.58</v>
      </c>
      <c r="E30" s="12">
        <f t="shared" si="0"/>
        <v>-108131.41999999993</v>
      </c>
      <c r="F30" s="28">
        <f t="shared" si="1"/>
        <v>95.965245522388059</v>
      </c>
    </row>
    <row r="31" spans="1:6" s="1" customFormat="1" ht="46.8">
      <c r="A31" s="16">
        <v>18000000</v>
      </c>
      <c r="B31" s="14" t="s">
        <v>18</v>
      </c>
      <c r="C31" s="15">
        <v>30701500</v>
      </c>
      <c r="D31" s="15">
        <v>31791035.049999997</v>
      </c>
      <c r="E31" s="12">
        <f t="shared" si="0"/>
        <v>1089535.049999997</v>
      </c>
      <c r="F31" s="28">
        <f t="shared" si="1"/>
        <v>103.54880071006303</v>
      </c>
    </row>
    <row r="32" spans="1:6" s="1" customFormat="1" ht="15.6">
      <c r="A32" s="16">
        <v>18010000</v>
      </c>
      <c r="B32" s="14" t="s">
        <v>19</v>
      </c>
      <c r="C32" s="15">
        <v>9025500</v>
      </c>
      <c r="D32" s="15">
        <v>9574875.4000000004</v>
      </c>
      <c r="E32" s="12">
        <f t="shared" si="0"/>
        <v>549375.40000000037</v>
      </c>
      <c r="F32" s="28">
        <f t="shared" si="1"/>
        <v>106.08692482410946</v>
      </c>
    </row>
    <row r="33" spans="1:6" s="1" customFormat="1" ht="46.2" customHeight="1">
      <c r="A33" s="16">
        <v>18010100</v>
      </c>
      <c r="B33" s="14" t="s">
        <v>20</v>
      </c>
      <c r="C33" s="15">
        <v>500</v>
      </c>
      <c r="D33" s="15">
        <v>539.20000000000005</v>
      </c>
      <c r="E33" s="12">
        <f t="shared" si="0"/>
        <v>39.200000000000045</v>
      </c>
      <c r="F33" s="28">
        <f t="shared" si="1"/>
        <v>107.84</v>
      </c>
    </row>
    <row r="34" spans="1:6" s="1" customFormat="1" ht="46.2" customHeight="1">
      <c r="A34" s="16">
        <v>18010200</v>
      </c>
      <c r="B34" s="14" t="s">
        <v>21</v>
      </c>
      <c r="C34" s="15">
        <v>21300</v>
      </c>
      <c r="D34" s="15">
        <v>23505.02</v>
      </c>
      <c r="E34" s="12">
        <f t="shared" si="0"/>
        <v>2205.0200000000004</v>
      </c>
      <c r="F34" s="28">
        <f t="shared" si="1"/>
        <v>110.35220657276996</v>
      </c>
    </row>
    <row r="35" spans="1:6" s="1" customFormat="1" ht="46.2" customHeight="1">
      <c r="A35" s="16">
        <v>18010300</v>
      </c>
      <c r="B35" s="14" t="s">
        <v>22</v>
      </c>
      <c r="C35" s="15">
        <v>673700</v>
      </c>
      <c r="D35" s="15">
        <v>731385.96</v>
      </c>
      <c r="E35" s="12">
        <f t="shared" si="0"/>
        <v>57685.959999999963</v>
      </c>
      <c r="F35" s="28">
        <f t="shared" si="1"/>
        <v>108.56255900252336</v>
      </c>
    </row>
    <row r="36" spans="1:6" s="1" customFormat="1" ht="45.6" customHeight="1">
      <c r="A36" s="16">
        <v>18010400</v>
      </c>
      <c r="B36" s="14" t="s">
        <v>23</v>
      </c>
      <c r="C36" s="15">
        <v>610000</v>
      </c>
      <c r="D36" s="15">
        <v>528153.56999999995</v>
      </c>
      <c r="E36" s="12">
        <f t="shared" si="0"/>
        <v>-81846.430000000051</v>
      </c>
      <c r="F36" s="28">
        <f t="shared" si="1"/>
        <v>86.582552459016384</v>
      </c>
    </row>
    <row r="37" spans="1:6" s="1" customFormat="1" ht="15.6">
      <c r="A37" s="16">
        <v>18010500</v>
      </c>
      <c r="B37" s="14" t="s">
        <v>24</v>
      </c>
      <c r="C37" s="15">
        <v>320000</v>
      </c>
      <c r="D37" s="15">
        <v>327988.07</v>
      </c>
      <c r="E37" s="12">
        <f t="shared" si="0"/>
        <v>7988.070000000007</v>
      </c>
      <c r="F37" s="28">
        <f t="shared" si="1"/>
        <v>102.49627187500001</v>
      </c>
    </row>
    <row r="38" spans="1:6" s="1" customFormat="1" ht="15.6">
      <c r="A38" s="16">
        <v>18010600</v>
      </c>
      <c r="B38" s="14" t="s">
        <v>25</v>
      </c>
      <c r="C38" s="15">
        <v>4050000</v>
      </c>
      <c r="D38" s="15">
        <v>4199242.62</v>
      </c>
      <c r="E38" s="12">
        <f t="shared" si="0"/>
        <v>149242.62000000011</v>
      </c>
      <c r="F38" s="28">
        <f t="shared" si="1"/>
        <v>103.68500296296297</v>
      </c>
    </row>
    <row r="39" spans="1:6" s="1" customFormat="1" ht="15.6">
      <c r="A39" s="16">
        <v>18010700</v>
      </c>
      <c r="B39" s="14" t="s">
        <v>26</v>
      </c>
      <c r="C39" s="15">
        <v>1450000</v>
      </c>
      <c r="D39" s="15">
        <v>1545924.62</v>
      </c>
      <c r="E39" s="12">
        <f t="shared" si="0"/>
        <v>95924.620000000112</v>
      </c>
      <c r="F39" s="28">
        <f t="shared" si="1"/>
        <v>106.61549103448276</v>
      </c>
    </row>
    <row r="40" spans="1:6" s="1" customFormat="1" ht="15.6">
      <c r="A40" s="16">
        <v>18010900</v>
      </c>
      <c r="B40" s="14" t="s">
        <v>27</v>
      </c>
      <c r="C40" s="15">
        <v>1850000</v>
      </c>
      <c r="D40" s="15">
        <v>2169886.35</v>
      </c>
      <c r="E40" s="12">
        <f t="shared" si="0"/>
        <v>319886.35000000009</v>
      </c>
      <c r="F40" s="28">
        <f t="shared" si="1"/>
        <v>117.29115405405406</v>
      </c>
    </row>
    <row r="41" spans="1:6" s="1" customFormat="1" ht="15.6">
      <c r="A41" s="16">
        <v>18011000</v>
      </c>
      <c r="B41" s="14" t="s">
        <v>28</v>
      </c>
      <c r="C41" s="15">
        <v>25000</v>
      </c>
      <c r="D41" s="15">
        <v>14583.33</v>
      </c>
      <c r="E41" s="12">
        <f t="shared" si="0"/>
        <v>-10416.67</v>
      </c>
      <c r="F41" s="28">
        <f t="shared" si="1"/>
        <v>58.333320000000001</v>
      </c>
    </row>
    <row r="42" spans="1:6" s="1" customFormat="1" ht="15.6">
      <c r="A42" s="16">
        <v>18011100</v>
      </c>
      <c r="B42" s="14" t="s">
        <v>29</v>
      </c>
      <c r="C42" s="15">
        <v>25000</v>
      </c>
      <c r="D42" s="15">
        <v>33666.660000000003</v>
      </c>
      <c r="E42" s="12">
        <f t="shared" si="0"/>
        <v>8666.6600000000035</v>
      </c>
      <c r="F42" s="28">
        <f t="shared" si="1"/>
        <v>134.66664000000003</v>
      </c>
    </row>
    <row r="43" spans="1:6" s="1" customFormat="1" ht="15.6">
      <c r="A43" s="16">
        <v>18050000</v>
      </c>
      <c r="B43" s="14" t="s">
        <v>30</v>
      </c>
      <c r="C43" s="15">
        <v>21676000</v>
      </c>
      <c r="D43" s="15">
        <v>22216159.649999999</v>
      </c>
      <c r="E43" s="12">
        <f t="shared" si="0"/>
        <v>540159.64999999851</v>
      </c>
      <c r="F43" s="28">
        <f t="shared" si="1"/>
        <v>102.49197107399888</v>
      </c>
    </row>
    <row r="44" spans="1:6" s="1" customFormat="1" ht="15.6">
      <c r="A44" s="16">
        <v>18050300</v>
      </c>
      <c r="B44" s="14" t="s">
        <v>31</v>
      </c>
      <c r="C44" s="15">
        <v>415000</v>
      </c>
      <c r="D44" s="15">
        <v>420964.78</v>
      </c>
      <c r="E44" s="12">
        <f t="shared" si="0"/>
        <v>5964.7800000000279</v>
      </c>
      <c r="F44" s="28">
        <f t="shared" si="1"/>
        <v>101.43729638554217</v>
      </c>
    </row>
    <row r="45" spans="1:6" s="1" customFormat="1" ht="15.6">
      <c r="A45" s="16">
        <v>18050400</v>
      </c>
      <c r="B45" s="14" t="s">
        <v>32</v>
      </c>
      <c r="C45" s="15">
        <v>10161000</v>
      </c>
      <c r="D45" s="15">
        <v>10767188.109999999</v>
      </c>
      <c r="E45" s="12">
        <f t="shared" si="0"/>
        <v>606188.1099999994</v>
      </c>
      <c r="F45" s="28">
        <f t="shared" si="1"/>
        <v>105.96583121739987</v>
      </c>
    </row>
    <row r="46" spans="1:6" s="1" customFormat="1" ht="78">
      <c r="A46" s="16">
        <v>18050500</v>
      </c>
      <c r="B46" s="14" t="s">
        <v>33</v>
      </c>
      <c r="C46" s="15">
        <v>11100000</v>
      </c>
      <c r="D46" s="15">
        <v>11028006.76</v>
      </c>
      <c r="E46" s="12">
        <f t="shared" si="0"/>
        <v>-71993.240000000224</v>
      </c>
      <c r="F46" s="28">
        <f t="shared" si="1"/>
        <v>99.351412252252246</v>
      </c>
    </row>
    <row r="47" spans="1:6" s="1" customFormat="1" ht="15.6">
      <c r="A47" s="11">
        <v>20000000</v>
      </c>
      <c r="B47" s="17" t="s">
        <v>34</v>
      </c>
      <c r="C47" s="12">
        <v>1702200</v>
      </c>
      <c r="D47" s="12">
        <v>1721899.06</v>
      </c>
      <c r="E47" s="12">
        <f t="shared" si="0"/>
        <v>19699.060000000056</v>
      </c>
      <c r="F47" s="29">
        <f t="shared" si="1"/>
        <v>101.15727059099989</v>
      </c>
    </row>
    <row r="48" spans="1:6" s="1" customFormat="1" ht="16.2" customHeight="1">
      <c r="A48" s="16">
        <v>21000000</v>
      </c>
      <c r="B48" s="14" t="s">
        <v>35</v>
      </c>
      <c r="C48" s="15">
        <v>116120</v>
      </c>
      <c r="D48" s="15">
        <v>123252.12999999999</v>
      </c>
      <c r="E48" s="12">
        <f t="shared" si="0"/>
        <v>7132.1299999999901</v>
      </c>
      <c r="F48" s="28">
        <f t="shared" si="1"/>
        <v>106.14203410265242</v>
      </c>
    </row>
    <row r="49" spans="1:6" s="1" customFormat="1" ht="93.6">
      <c r="A49" s="16">
        <v>21010000</v>
      </c>
      <c r="B49" s="14" t="s">
        <v>90</v>
      </c>
      <c r="C49" s="15">
        <v>0</v>
      </c>
      <c r="D49" s="15">
        <v>200</v>
      </c>
      <c r="E49" s="12">
        <f t="shared" si="0"/>
        <v>200</v>
      </c>
      <c r="F49" s="28">
        <f t="shared" si="1"/>
        <v>0</v>
      </c>
    </row>
    <row r="50" spans="1:6" s="1" customFormat="1" ht="46.8">
      <c r="A50" s="16">
        <v>21010300</v>
      </c>
      <c r="B50" s="14" t="s">
        <v>91</v>
      </c>
      <c r="C50" s="15">
        <v>0</v>
      </c>
      <c r="D50" s="15">
        <v>200</v>
      </c>
      <c r="E50" s="12">
        <f t="shared" si="0"/>
        <v>200</v>
      </c>
      <c r="F50" s="28">
        <f t="shared" si="1"/>
        <v>0</v>
      </c>
    </row>
    <row r="51" spans="1:6" s="1" customFormat="1" ht="15.6">
      <c r="A51" s="16">
        <v>21080000</v>
      </c>
      <c r="B51" s="14" t="s">
        <v>36</v>
      </c>
      <c r="C51" s="15">
        <v>116120</v>
      </c>
      <c r="D51" s="15">
        <v>123052.12999999999</v>
      </c>
      <c r="E51" s="12">
        <f t="shared" si="0"/>
        <v>6932.1299999999901</v>
      </c>
      <c r="F51" s="28">
        <f t="shared" si="1"/>
        <v>105.96979848432655</v>
      </c>
    </row>
    <row r="52" spans="1:6" s="1" customFormat="1" ht="15.6">
      <c r="A52" s="16">
        <v>21081100</v>
      </c>
      <c r="B52" s="14" t="s">
        <v>37</v>
      </c>
      <c r="C52" s="15">
        <v>22320</v>
      </c>
      <c r="D52" s="15">
        <v>24972.2</v>
      </c>
      <c r="E52" s="12">
        <f t="shared" si="0"/>
        <v>2652.2000000000007</v>
      </c>
      <c r="F52" s="28">
        <f t="shared" si="1"/>
        <v>111.88261648745521</v>
      </c>
    </row>
    <row r="53" spans="1:6" s="1" customFormat="1" ht="93.6">
      <c r="A53" s="16">
        <v>21081500</v>
      </c>
      <c r="B53" s="14" t="s">
        <v>92</v>
      </c>
      <c r="C53" s="15">
        <v>6800</v>
      </c>
      <c r="D53" s="15">
        <v>6800</v>
      </c>
      <c r="E53" s="12">
        <f t="shared" si="0"/>
        <v>0</v>
      </c>
      <c r="F53" s="28">
        <f t="shared" si="1"/>
        <v>100</v>
      </c>
    </row>
    <row r="54" spans="1:6" s="1" customFormat="1" ht="62.4">
      <c r="A54" s="16">
        <v>21081800</v>
      </c>
      <c r="B54" s="14" t="s">
        <v>38</v>
      </c>
      <c r="C54" s="15">
        <v>87000</v>
      </c>
      <c r="D54" s="15">
        <v>91279.93</v>
      </c>
      <c r="E54" s="12">
        <f t="shared" si="0"/>
        <v>4279.929999999993</v>
      </c>
      <c r="F54" s="28">
        <f t="shared" si="1"/>
        <v>104.91945977011494</v>
      </c>
    </row>
    <row r="55" spans="1:6" s="1" customFormat="1" ht="31.2">
      <c r="A55" s="16">
        <v>22000000</v>
      </c>
      <c r="B55" s="14" t="s">
        <v>39</v>
      </c>
      <c r="C55" s="15">
        <v>598460</v>
      </c>
      <c r="D55" s="15">
        <v>610917.1</v>
      </c>
      <c r="E55" s="12">
        <f t="shared" si="0"/>
        <v>12457.099999999977</v>
      </c>
      <c r="F55" s="28">
        <f t="shared" si="1"/>
        <v>102.08152591651907</v>
      </c>
    </row>
    <row r="56" spans="1:6" s="1" customFormat="1" ht="15.6">
      <c r="A56" s="16">
        <v>22010000</v>
      </c>
      <c r="B56" s="14" t="s">
        <v>40</v>
      </c>
      <c r="C56" s="15">
        <v>403350</v>
      </c>
      <c r="D56" s="15">
        <v>400082.70999999996</v>
      </c>
      <c r="E56" s="12">
        <f t="shared" si="0"/>
        <v>-3267.2900000000373</v>
      </c>
      <c r="F56" s="28">
        <f t="shared" si="1"/>
        <v>99.189961571835866</v>
      </c>
    </row>
    <row r="57" spans="1:6" s="1" customFormat="1" ht="62.4">
      <c r="A57" s="16">
        <v>22010300</v>
      </c>
      <c r="B57" s="14" t="s">
        <v>93</v>
      </c>
      <c r="C57" s="15">
        <v>16600</v>
      </c>
      <c r="D57" s="15">
        <v>15370</v>
      </c>
      <c r="E57" s="12">
        <f t="shared" si="0"/>
        <v>-1230</v>
      </c>
      <c r="F57" s="28">
        <f t="shared" si="1"/>
        <v>92.590361445783131</v>
      </c>
    </row>
    <row r="58" spans="1:6" s="1" customFormat="1" ht="15.6">
      <c r="A58" s="16">
        <v>22012500</v>
      </c>
      <c r="B58" s="14" t="s">
        <v>41</v>
      </c>
      <c r="C58" s="15">
        <v>348750</v>
      </c>
      <c r="D58" s="15">
        <v>342082.70999999996</v>
      </c>
      <c r="E58" s="12">
        <f t="shared" si="0"/>
        <v>-6667.2900000000373</v>
      </c>
      <c r="F58" s="28">
        <f t="shared" si="1"/>
        <v>98.088232258064494</v>
      </c>
    </row>
    <row r="59" spans="1:6" s="1" customFormat="1" ht="31.2">
      <c r="A59" s="16">
        <v>22012600</v>
      </c>
      <c r="B59" s="14" t="s">
        <v>42</v>
      </c>
      <c r="C59" s="15">
        <v>38000</v>
      </c>
      <c r="D59" s="15">
        <v>42630</v>
      </c>
      <c r="E59" s="12">
        <f t="shared" si="0"/>
        <v>4630</v>
      </c>
      <c r="F59" s="28">
        <f t="shared" si="1"/>
        <v>112.18421052631579</v>
      </c>
    </row>
    <row r="60" spans="1:6" s="1" customFormat="1" ht="46.8">
      <c r="A60" s="16">
        <v>22080000</v>
      </c>
      <c r="B60" s="14" t="s">
        <v>94</v>
      </c>
      <c r="C60" s="15">
        <v>194000</v>
      </c>
      <c r="D60" s="15">
        <v>209688.47</v>
      </c>
      <c r="E60" s="12">
        <f t="shared" si="0"/>
        <v>15688.470000000001</v>
      </c>
      <c r="F60" s="28">
        <f t="shared" si="1"/>
        <v>108.08684020618557</v>
      </c>
    </row>
    <row r="61" spans="1:6" s="1" customFormat="1" ht="46.8">
      <c r="A61" s="16">
        <v>22080400</v>
      </c>
      <c r="B61" s="14" t="s">
        <v>43</v>
      </c>
      <c r="C61" s="15">
        <v>194000</v>
      </c>
      <c r="D61" s="15">
        <v>209688.47</v>
      </c>
      <c r="E61" s="12">
        <f t="shared" si="0"/>
        <v>15688.470000000001</v>
      </c>
      <c r="F61" s="28">
        <f t="shared" si="1"/>
        <v>108.08684020618557</v>
      </c>
    </row>
    <row r="62" spans="1:6" s="1" customFormat="1" ht="15.6">
      <c r="A62" s="16">
        <v>22090000</v>
      </c>
      <c r="B62" s="14" t="s">
        <v>44</v>
      </c>
      <c r="C62" s="15">
        <v>1110</v>
      </c>
      <c r="D62" s="15">
        <v>1145.92</v>
      </c>
      <c r="E62" s="12">
        <f t="shared" si="0"/>
        <v>35.920000000000073</v>
      </c>
      <c r="F62" s="28">
        <f t="shared" si="1"/>
        <v>103.23603603603604</v>
      </c>
    </row>
    <row r="63" spans="1:6" s="1" customFormat="1" ht="48" customHeight="1">
      <c r="A63" s="16">
        <v>22090100</v>
      </c>
      <c r="B63" s="14" t="s">
        <v>45</v>
      </c>
      <c r="C63" s="15">
        <v>1110</v>
      </c>
      <c r="D63" s="15">
        <v>1142.52</v>
      </c>
      <c r="E63" s="12">
        <f t="shared" si="0"/>
        <v>32.519999999999982</v>
      </c>
      <c r="F63" s="28">
        <f t="shared" si="1"/>
        <v>102.92972972972973</v>
      </c>
    </row>
    <row r="64" spans="1:6" s="1" customFormat="1" ht="15.6">
      <c r="A64" s="16">
        <v>22090200</v>
      </c>
      <c r="B64" s="14" t="s">
        <v>46</v>
      </c>
      <c r="C64" s="15">
        <v>0</v>
      </c>
      <c r="D64" s="15">
        <v>3.4</v>
      </c>
      <c r="E64" s="12">
        <f t="shared" si="0"/>
        <v>3.4</v>
      </c>
      <c r="F64" s="28">
        <f t="shared" si="1"/>
        <v>0</v>
      </c>
    </row>
    <row r="65" spans="1:6" s="1" customFormat="1" ht="17.399999999999999" customHeight="1">
      <c r="A65" s="16">
        <v>24000000</v>
      </c>
      <c r="B65" s="14" t="s">
        <v>47</v>
      </c>
      <c r="C65" s="15">
        <v>987620</v>
      </c>
      <c r="D65" s="15">
        <v>987729.83000000007</v>
      </c>
      <c r="E65" s="12">
        <f t="shared" si="0"/>
        <v>109.83000000007451</v>
      </c>
      <c r="F65" s="28">
        <f t="shared" si="1"/>
        <v>100.01112067394342</v>
      </c>
    </row>
    <row r="66" spans="1:6" s="1" customFormat="1" ht="15.6">
      <c r="A66" s="16">
        <v>24060000</v>
      </c>
      <c r="B66" s="14" t="s">
        <v>36</v>
      </c>
      <c r="C66" s="15">
        <v>987620</v>
      </c>
      <c r="D66" s="15">
        <v>987729.83000000007</v>
      </c>
      <c r="E66" s="12">
        <f t="shared" si="0"/>
        <v>109.83000000007451</v>
      </c>
      <c r="F66" s="28">
        <f t="shared" si="1"/>
        <v>100.01112067394342</v>
      </c>
    </row>
    <row r="67" spans="1:6" s="1" customFormat="1" ht="15.6">
      <c r="A67" s="16">
        <v>24060300</v>
      </c>
      <c r="B67" s="14" t="s">
        <v>36</v>
      </c>
      <c r="C67" s="15">
        <v>986500</v>
      </c>
      <c r="D67" s="15">
        <v>986578.03</v>
      </c>
      <c r="E67" s="12">
        <f t="shared" si="0"/>
        <v>78.03000000002794</v>
      </c>
      <c r="F67" s="28">
        <f t="shared" si="1"/>
        <v>100.00790978205778</v>
      </c>
    </row>
    <row r="68" spans="1:6" s="1" customFormat="1" ht="93.6">
      <c r="A68" s="16">
        <v>24062200</v>
      </c>
      <c r="B68" s="14" t="s">
        <v>95</v>
      </c>
      <c r="C68" s="15">
        <v>1120</v>
      </c>
      <c r="D68" s="15">
        <v>1151.8</v>
      </c>
      <c r="E68" s="12">
        <f t="shared" si="0"/>
        <v>31.799999999999955</v>
      </c>
      <c r="F68" s="28">
        <f t="shared" si="1"/>
        <v>102.83928571428571</v>
      </c>
    </row>
    <row r="69" spans="1:6" s="1" customFormat="1" ht="17.399999999999999" customHeight="1">
      <c r="A69" s="11">
        <v>40000000</v>
      </c>
      <c r="B69" s="17" t="s">
        <v>48</v>
      </c>
      <c r="C69" s="12">
        <v>104590515</v>
      </c>
      <c r="D69" s="12">
        <v>101358248.04000001</v>
      </c>
      <c r="E69" s="12">
        <f t="shared" si="0"/>
        <v>-3232266.9599999934</v>
      </c>
      <c r="F69" s="29">
        <f t="shared" si="1"/>
        <v>96.909598389490682</v>
      </c>
    </row>
    <row r="70" spans="1:6" s="1" customFormat="1" ht="15.6">
      <c r="A70" s="16">
        <v>41000000</v>
      </c>
      <c r="B70" s="14" t="s">
        <v>49</v>
      </c>
      <c r="C70" s="15">
        <v>104590515</v>
      </c>
      <c r="D70" s="15">
        <v>101358248.04000001</v>
      </c>
      <c r="E70" s="12">
        <f t="shared" si="0"/>
        <v>-3232266.9599999934</v>
      </c>
      <c r="F70" s="28">
        <f t="shared" si="1"/>
        <v>96.909598389490682</v>
      </c>
    </row>
    <row r="71" spans="1:6" s="1" customFormat="1" ht="21" customHeight="1">
      <c r="A71" s="16">
        <v>41020000</v>
      </c>
      <c r="B71" s="14" t="s">
        <v>50</v>
      </c>
      <c r="C71" s="15">
        <v>47416700</v>
      </c>
      <c r="D71" s="15">
        <v>47416700</v>
      </c>
      <c r="E71" s="12">
        <f t="shared" si="0"/>
        <v>0</v>
      </c>
      <c r="F71" s="28">
        <f t="shared" si="1"/>
        <v>100</v>
      </c>
    </row>
    <row r="72" spans="1:6" s="1" customFormat="1" ht="15.6">
      <c r="A72" s="16">
        <v>41020100</v>
      </c>
      <c r="B72" s="14" t="s">
        <v>51</v>
      </c>
      <c r="C72" s="15">
        <v>26365100</v>
      </c>
      <c r="D72" s="15">
        <v>26365100</v>
      </c>
      <c r="E72" s="12">
        <f t="shared" ref="E72:E86" si="2">D72-C72</f>
        <v>0</v>
      </c>
      <c r="F72" s="28">
        <f t="shared" ref="F72:F86" si="3">IF(C72=0,0,D72/C72*100)</f>
        <v>100</v>
      </c>
    </row>
    <row r="73" spans="1:6" s="1" customFormat="1" ht="96" customHeight="1">
      <c r="A73" s="16">
        <v>41021400</v>
      </c>
      <c r="B73" s="14" t="s">
        <v>81</v>
      </c>
      <c r="C73" s="15">
        <v>21051600</v>
      </c>
      <c r="D73" s="15">
        <v>21051600</v>
      </c>
      <c r="E73" s="12">
        <f t="shared" si="2"/>
        <v>0</v>
      </c>
      <c r="F73" s="28">
        <f t="shared" si="3"/>
        <v>100</v>
      </c>
    </row>
    <row r="74" spans="1:6" s="1" customFormat="1" ht="31.2">
      <c r="A74" s="16">
        <v>41030000</v>
      </c>
      <c r="B74" s="14" t="s">
        <v>52</v>
      </c>
      <c r="C74" s="15">
        <v>49384500</v>
      </c>
      <c r="D74" s="15">
        <v>47664590.640000001</v>
      </c>
      <c r="E74" s="12">
        <f t="shared" si="2"/>
        <v>-1719909.3599999994</v>
      </c>
      <c r="F74" s="28">
        <f t="shared" si="3"/>
        <v>96.517309358199427</v>
      </c>
    </row>
    <row r="75" spans="1:6" s="1" customFormat="1" ht="31.2">
      <c r="A75" s="16">
        <v>41033900</v>
      </c>
      <c r="B75" s="14" t="s">
        <v>53</v>
      </c>
      <c r="C75" s="15">
        <v>43326000</v>
      </c>
      <c r="D75" s="15">
        <v>43326000</v>
      </c>
      <c r="E75" s="12">
        <f t="shared" si="2"/>
        <v>0</v>
      </c>
      <c r="F75" s="28">
        <f t="shared" si="3"/>
        <v>100</v>
      </c>
    </row>
    <row r="76" spans="1:6" s="1" customFormat="1" ht="46.8">
      <c r="A76" s="16">
        <v>41035400</v>
      </c>
      <c r="B76" s="14" t="s">
        <v>96</v>
      </c>
      <c r="C76" s="15">
        <v>176100</v>
      </c>
      <c r="D76" s="15">
        <v>176100</v>
      </c>
      <c r="E76" s="12">
        <f t="shared" si="2"/>
        <v>0</v>
      </c>
      <c r="F76" s="28">
        <f t="shared" si="3"/>
        <v>100</v>
      </c>
    </row>
    <row r="77" spans="1:6" s="1" customFormat="1" ht="78">
      <c r="A77" s="16">
        <v>41036000</v>
      </c>
      <c r="B77" s="14" t="s">
        <v>97</v>
      </c>
      <c r="C77" s="15">
        <v>676300</v>
      </c>
      <c r="D77" s="15">
        <v>0</v>
      </c>
      <c r="E77" s="12">
        <f t="shared" si="2"/>
        <v>-676300</v>
      </c>
      <c r="F77" s="28">
        <f t="shared" si="3"/>
        <v>0</v>
      </c>
    </row>
    <row r="78" spans="1:6" s="1" customFormat="1" ht="46.8">
      <c r="A78" s="16">
        <v>41036300</v>
      </c>
      <c r="B78" s="14" t="s">
        <v>98</v>
      </c>
      <c r="C78" s="15">
        <v>5206100</v>
      </c>
      <c r="D78" s="15">
        <v>4162490.64</v>
      </c>
      <c r="E78" s="12">
        <f t="shared" si="2"/>
        <v>-1043609.3599999999</v>
      </c>
      <c r="F78" s="28">
        <f t="shared" si="3"/>
        <v>79.954104608055928</v>
      </c>
    </row>
    <row r="79" spans="1:6" s="1" customFormat="1" ht="31.2">
      <c r="A79" s="16">
        <v>41040000</v>
      </c>
      <c r="B79" s="14" t="s">
        <v>54</v>
      </c>
      <c r="C79" s="15">
        <v>2500000</v>
      </c>
      <c r="D79" s="15">
        <v>2500000</v>
      </c>
      <c r="E79" s="12">
        <f t="shared" si="2"/>
        <v>0</v>
      </c>
      <c r="F79" s="28">
        <f t="shared" si="3"/>
        <v>100</v>
      </c>
    </row>
    <row r="80" spans="1:6" s="1" customFormat="1" ht="15.6">
      <c r="A80" s="16">
        <v>41040400</v>
      </c>
      <c r="B80" s="14" t="s">
        <v>55</v>
      </c>
      <c r="C80" s="15">
        <v>2500000</v>
      </c>
      <c r="D80" s="15">
        <v>2500000</v>
      </c>
      <c r="E80" s="12">
        <f t="shared" si="2"/>
        <v>0</v>
      </c>
      <c r="F80" s="28">
        <f t="shared" si="3"/>
        <v>100</v>
      </c>
    </row>
    <row r="81" spans="1:7" s="1" customFormat="1" ht="31.2">
      <c r="A81" s="16">
        <v>41050000</v>
      </c>
      <c r="B81" s="14" t="s">
        <v>56</v>
      </c>
      <c r="C81" s="15">
        <v>5289315</v>
      </c>
      <c r="D81" s="15">
        <v>3776957.4</v>
      </c>
      <c r="E81" s="12">
        <f t="shared" si="2"/>
        <v>-1512357.6</v>
      </c>
      <c r="F81" s="28">
        <f t="shared" si="3"/>
        <v>71.40730699532925</v>
      </c>
    </row>
    <row r="82" spans="1:7" s="1" customFormat="1" ht="48" customHeight="1">
      <c r="A82" s="16">
        <v>41051000</v>
      </c>
      <c r="B82" s="14" t="s">
        <v>57</v>
      </c>
      <c r="C82" s="15">
        <v>1328549</v>
      </c>
      <c r="D82" s="15">
        <v>1328549</v>
      </c>
      <c r="E82" s="12">
        <f t="shared" si="2"/>
        <v>0</v>
      </c>
      <c r="F82" s="28">
        <f t="shared" si="3"/>
        <v>100</v>
      </c>
    </row>
    <row r="83" spans="1:7" s="1" customFormat="1" ht="15.6">
      <c r="A83" s="16">
        <v>41053900</v>
      </c>
      <c r="B83" s="14" t="s">
        <v>58</v>
      </c>
      <c r="C83" s="15">
        <v>3837906</v>
      </c>
      <c r="D83" s="15">
        <v>2448408.4</v>
      </c>
      <c r="E83" s="12">
        <f t="shared" si="2"/>
        <v>-1389497.6</v>
      </c>
      <c r="F83" s="28">
        <f t="shared" si="3"/>
        <v>63.795423858739632</v>
      </c>
    </row>
    <row r="84" spans="1:7" s="1" customFormat="1" ht="93.6">
      <c r="A84" s="16">
        <v>41059300</v>
      </c>
      <c r="B84" s="14" t="s">
        <v>99</v>
      </c>
      <c r="C84" s="15">
        <v>122860</v>
      </c>
      <c r="D84" s="15">
        <v>0</v>
      </c>
      <c r="E84" s="12">
        <f t="shared" si="2"/>
        <v>-122860</v>
      </c>
      <c r="F84" s="28">
        <f t="shared" si="3"/>
        <v>0</v>
      </c>
    </row>
    <row r="85" spans="1:7" s="1" customFormat="1" ht="15.6">
      <c r="A85" s="22" t="s">
        <v>82</v>
      </c>
      <c r="B85" s="23"/>
      <c r="C85" s="24">
        <v>94972200</v>
      </c>
      <c r="D85" s="24">
        <v>99078859.290000007</v>
      </c>
      <c r="E85" s="24">
        <f t="shared" si="2"/>
        <v>4106659.2900000066</v>
      </c>
      <c r="F85" s="30">
        <f t="shared" si="3"/>
        <v>104.32406461048602</v>
      </c>
      <c r="G85" s="21"/>
    </row>
    <row r="86" spans="1:7" s="1" customFormat="1" ht="15.6">
      <c r="A86" s="22" t="s">
        <v>100</v>
      </c>
      <c r="B86" s="23"/>
      <c r="C86" s="24">
        <v>199562715</v>
      </c>
      <c r="D86" s="24">
        <v>200437107.33000001</v>
      </c>
      <c r="E86" s="24">
        <f t="shared" si="2"/>
        <v>874392.33000001311</v>
      </c>
      <c r="F86" s="30">
        <f t="shared" si="3"/>
        <v>100.43815415620099</v>
      </c>
      <c r="G86" s="21"/>
    </row>
    <row r="87" spans="1:7" s="1" customFormat="1" ht="15.6">
      <c r="A87" s="34" t="s">
        <v>74</v>
      </c>
      <c r="B87" s="35"/>
      <c r="C87" s="35"/>
      <c r="D87" s="35"/>
      <c r="E87" s="35"/>
      <c r="F87" s="35"/>
    </row>
    <row r="88" spans="1:7" s="1" customFormat="1" ht="15.6">
      <c r="A88" s="10">
        <v>10000000</v>
      </c>
      <c r="B88" s="17" t="s">
        <v>1</v>
      </c>
      <c r="C88" s="15">
        <v>15000</v>
      </c>
      <c r="D88" s="15">
        <v>6058.04</v>
      </c>
      <c r="E88" s="12">
        <v>-8941.9599999999991</v>
      </c>
      <c r="F88" s="28">
        <v>40.386933333333339</v>
      </c>
    </row>
    <row r="89" spans="1:7" s="1" customFormat="1" ht="15.6">
      <c r="A89" s="13">
        <v>19000000</v>
      </c>
      <c r="B89" s="14" t="s">
        <v>59</v>
      </c>
      <c r="C89" s="15">
        <v>15000</v>
      </c>
      <c r="D89" s="15">
        <v>6058.04</v>
      </c>
      <c r="E89" s="12">
        <v>-8941.9599999999991</v>
      </c>
      <c r="F89" s="28">
        <v>40.386933333333339</v>
      </c>
    </row>
    <row r="90" spans="1:7" s="1" customFormat="1" ht="15.6">
      <c r="A90" s="13">
        <v>19010000</v>
      </c>
      <c r="B90" s="14" t="s">
        <v>60</v>
      </c>
      <c r="C90" s="15">
        <v>15000</v>
      </c>
      <c r="D90" s="15">
        <v>6058.04</v>
      </c>
      <c r="E90" s="12">
        <v>-8941.9599999999991</v>
      </c>
      <c r="F90" s="28">
        <v>40.386933333333339</v>
      </c>
    </row>
    <row r="91" spans="1:7" s="1" customFormat="1" ht="78">
      <c r="A91" s="13">
        <v>19010100</v>
      </c>
      <c r="B91" s="14" t="s">
        <v>61</v>
      </c>
      <c r="C91" s="15">
        <v>3000</v>
      </c>
      <c r="D91" s="15">
        <v>1397.17</v>
      </c>
      <c r="E91" s="12">
        <v>-1602.83</v>
      </c>
      <c r="F91" s="28">
        <v>46.57233333333334</v>
      </c>
    </row>
    <row r="92" spans="1:7" s="1" customFormat="1" ht="62.4">
      <c r="A92" s="13">
        <v>19010300</v>
      </c>
      <c r="B92" s="14" t="s">
        <v>62</v>
      </c>
      <c r="C92" s="15">
        <v>12000</v>
      </c>
      <c r="D92" s="15">
        <v>4660.87</v>
      </c>
      <c r="E92" s="12">
        <v>-7339.13</v>
      </c>
      <c r="F92" s="28">
        <v>38.840583333333335</v>
      </c>
    </row>
    <row r="93" spans="1:7" s="1" customFormat="1" ht="15.6">
      <c r="A93" s="10">
        <v>20000000</v>
      </c>
      <c r="B93" s="17" t="s">
        <v>34</v>
      </c>
      <c r="C93" s="12">
        <v>12123780.92</v>
      </c>
      <c r="D93" s="12">
        <v>12444318.280000001</v>
      </c>
      <c r="E93" s="12">
        <v>320537.36000000127</v>
      </c>
      <c r="F93" s="29">
        <v>102.64387291485303</v>
      </c>
    </row>
    <row r="94" spans="1:7" s="1" customFormat="1" ht="15.6">
      <c r="A94" s="13">
        <v>24000000</v>
      </c>
      <c r="B94" s="14" t="s">
        <v>47</v>
      </c>
      <c r="C94" s="15">
        <v>17940.689999999999</v>
      </c>
      <c r="D94" s="15">
        <v>124625.46</v>
      </c>
      <c r="E94" s="12">
        <v>106684.77</v>
      </c>
      <c r="F94" s="28">
        <v>694.65254680840053</v>
      </c>
    </row>
    <row r="95" spans="1:7" s="1" customFormat="1" ht="15.6">
      <c r="A95" s="13">
        <v>24060000</v>
      </c>
      <c r="B95" s="14" t="s">
        <v>36</v>
      </c>
      <c r="C95" s="15">
        <v>17940.689999999999</v>
      </c>
      <c r="D95" s="15">
        <v>124625.46</v>
      </c>
      <c r="E95" s="12">
        <v>106684.77</v>
      </c>
      <c r="F95" s="28">
        <v>694.65254680840053</v>
      </c>
    </row>
    <row r="96" spans="1:7" s="1" customFormat="1" ht="62.4">
      <c r="A96" s="13">
        <v>24062100</v>
      </c>
      <c r="B96" s="14" t="s">
        <v>63</v>
      </c>
      <c r="C96" s="15">
        <v>17940.689999999999</v>
      </c>
      <c r="D96" s="15">
        <v>124625.46</v>
      </c>
      <c r="E96" s="12">
        <v>106684.77</v>
      </c>
      <c r="F96" s="28">
        <v>694.65254680840053</v>
      </c>
    </row>
    <row r="97" spans="1:6" s="1" customFormat="1" ht="15.6">
      <c r="A97" s="13">
        <v>25000000</v>
      </c>
      <c r="B97" s="14" t="s">
        <v>64</v>
      </c>
      <c r="C97" s="15">
        <v>12105840.23</v>
      </c>
      <c r="D97" s="15">
        <v>12319692.820000002</v>
      </c>
      <c r="E97" s="12">
        <v>213852.59000000171</v>
      </c>
      <c r="F97" s="28">
        <v>101.76652413989444</v>
      </c>
    </row>
    <row r="98" spans="1:6" s="1" customFormat="1" ht="34.799999999999997" customHeight="1">
      <c r="A98" s="13">
        <v>25010000</v>
      </c>
      <c r="B98" s="14" t="s">
        <v>65</v>
      </c>
      <c r="C98" s="15">
        <v>334601</v>
      </c>
      <c r="D98" s="15">
        <v>481157.54000000004</v>
      </c>
      <c r="E98" s="12">
        <v>146556.54000000004</v>
      </c>
      <c r="F98" s="28">
        <v>143.80038912017599</v>
      </c>
    </row>
    <row r="99" spans="1:6" s="1" customFormat="1" ht="31.2">
      <c r="A99" s="13">
        <v>25010100</v>
      </c>
      <c r="B99" s="14" t="s">
        <v>66</v>
      </c>
      <c r="C99" s="15">
        <v>309665</v>
      </c>
      <c r="D99" s="15">
        <v>337081.07</v>
      </c>
      <c r="E99" s="12">
        <v>27416.070000000007</v>
      </c>
      <c r="F99" s="28">
        <v>108.85346099817545</v>
      </c>
    </row>
    <row r="100" spans="1:6" s="1" customFormat="1" ht="46.8">
      <c r="A100" s="13">
        <v>25010300</v>
      </c>
      <c r="B100" s="14" t="s">
        <v>67</v>
      </c>
      <c r="C100" s="15">
        <v>24936</v>
      </c>
      <c r="D100" s="15">
        <v>143996.97</v>
      </c>
      <c r="E100" s="12">
        <v>119060.97</v>
      </c>
      <c r="F100" s="28">
        <v>577.46619345524539</v>
      </c>
    </row>
    <row r="101" spans="1:6" s="1" customFormat="1" ht="46.8">
      <c r="A101" s="13">
        <v>25010400</v>
      </c>
      <c r="B101" s="14" t="s">
        <v>68</v>
      </c>
      <c r="C101" s="15">
        <v>0</v>
      </c>
      <c r="D101" s="15">
        <v>79.5</v>
      </c>
      <c r="E101" s="12">
        <v>79.5</v>
      </c>
      <c r="F101" s="28">
        <v>0</v>
      </c>
    </row>
    <row r="102" spans="1:6" s="1" customFormat="1" ht="31.2">
      <c r="A102" s="13">
        <v>25020000</v>
      </c>
      <c r="B102" s="14" t="s">
        <v>69</v>
      </c>
      <c r="C102" s="15">
        <v>11771239.23</v>
      </c>
      <c r="D102" s="15">
        <v>11838535.280000001</v>
      </c>
      <c r="E102" s="12">
        <v>67296.050000000745</v>
      </c>
      <c r="F102" s="28">
        <v>100.57169894082595</v>
      </c>
    </row>
    <row r="103" spans="1:6" s="1" customFormat="1" ht="15.6">
      <c r="A103" s="13">
        <v>25020100</v>
      </c>
      <c r="B103" s="14" t="s">
        <v>70</v>
      </c>
      <c r="C103" s="15">
        <v>11559562.9</v>
      </c>
      <c r="D103" s="15">
        <v>11547537.9</v>
      </c>
      <c r="E103" s="12">
        <v>-12025</v>
      </c>
      <c r="F103" s="28">
        <v>99.895973575263824</v>
      </c>
    </row>
    <row r="104" spans="1:6" s="1" customFormat="1" ht="124.8">
      <c r="A104" s="13">
        <v>25020200</v>
      </c>
      <c r="B104" s="14" t="s">
        <v>83</v>
      </c>
      <c r="C104" s="15">
        <v>211676.33</v>
      </c>
      <c r="D104" s="15">
        <v>290997.38</v>
      </c>
      <c r="E104" s="12">
        <v>79321.050000000017</v>
      </c>
      <c r="F104" s="28">
        <v>137.47280104487828</v>
      </c>
    </row>
    <row r="105" spans="1:6" s="1" customFormat="1" ht="15.6">
      <c r="A105" s="10">
        <v>40000000</v>
      </c>
      <c r="B105" s="17" t="s">
        <v>48</v>
      </c>
      <c r="C105" s="12">
        <v>245700</v>
      </c>
      <c r="D105" s="12">
        <v>245700</v>
      </c>
      <c r="E105" s="12">
        <v>0</v>
      </c>
      <c r="F105" s="29">
        <v>100</v>
      </c>
    </row>
    <row r="106" spans="1:6" s="1" customFormat="1" ht="15.6">
      <c r="A106" s="16">
        <v>41000000</v>
      </c>
      <c r="B106" s="14" t="s">
        <v>49</v>
      </c>
      <c r="C106" s="15">
        <v>245700</v>
      </c>
      <c r="D106" s="15">
        <v>245700</v>
      </c>
      <c r="E106" s="15">
        <v>0</v>
      </c>
      <c r="F106" s="28">
        <v>100</v>
      </c>
    </row>
    <row r="107" spans="1:6" s="1" customFormat="1" ht="31.2">
      <c r="A107" s="16">
        <v>41030000</v>
      </c>
      <c r="B107" s="14" t="s">
        <v>52</v>
      </c>
      <c r="C107" s="15">
        <v>245700</v>
      </c>
      <c r="D107" s="15">
        <v>245700</v>
      </c>
      <c r="E107" s="15">
        <v>0</v>
      </c>
      <c r="F107" s="28">
        <v>100</v>
      </c>
    </row>
    <row r="108" spans="1:6" s="1" customFormat="1" ht="46.8">
      <c r="A108" s="16">
        <v>41035400</v>
      </c>
      <c r="B108" s="14" t="s">
        <v>96</v>
      </c>
      <c r="C108" s="15">
        <v>45000</v>
      </c>
      <c r="D108" s="15">
        <v>45000</v>
      </c>
      <c r="E108" s="15">
        <v>0</v>
      </c>
      <c r="F108" s="28">
        <v>100</v>
      </c>
    </row>
    <row r="109" spans="1:6" s="1" customFormat="1" ht="78">
      <c r="A109" s="16">
        <v>41037400</v>
      </c>
      <c r="B109" s="14" t="s">
        <v>101</v>
      </c>
      <c r="C109" s="15">
        <v>200700</v>
      </c>
      <c r="D109" s="15">
        <v>200700</v>
      </c>
      <c r="E109" s="15">
        <v>0</v>
      </c>
      <c r="F109" s="28">
        <v>100</v>
      </c>
    </row>
    <row r="110" spans="1:6" s="1" customFormat="1" ht="15.6">
      <c r="A110" s="25" t="s">
        <v>82</v>
      </c>
      <c r="B110" s="25"/>
      <c r="C110" s="26">
        <v>12138780.92</v>
      </c>
      <c r="D110" s="26">
        <v>12450376.320000002</v>
      </c>
      <c r="E110" s="26">
        <v>311595.40000000224</v>
      </c>
      <c r="F110" s="30">
        <v>102.56694145856619</v>
      </c>
    </row>
    <row r="111" spans="1:6" s="1" customFormat="1" ht="15.6">
      <c r="A111" s="25" t="s">
        <v>75</v>
      </c>
      <c r="B111" s="25"/>
      <c r="C111" s="26">
        <v>12384480.92</v>
      </c>
      <c r="D111" s="26">
        <v>12696076.320000002</v>
      </c>
      <c r="E111" s="26">
        <v>311595.40000000224</v>
      </c>
      <c r="F111" s="30">
        <v>102.51601501922296</v>
      </c>
    </row>
    <row r="112" spans="1:6" s="1" customFormat="1" ht="15.6">
      <c r="A112" s="25" t="s">
        <v>76</v>
      </c>
      <c r="B112" s="27"/>
      <c r="C112" s="26">
        <f>C86+C111</f>
        <v>211947195.91999999</v>
      </c>
      <c r="D112" s="26">
        <f>D86+D111</f>
        <v>213133183.65000001</v>
      </c>
      <c r="E112" s="26">
        <f>E86+E111</f>
        <v>1185987.7300000153</v>
      </c>
      <c r="F112" s="30">
        <f>D112/C112*100</f>
        <v>100.55956754929076</v>
      </c>
    </row>
    <row r="113" spans="1:6" s="18" customFormat="1" ht="15.6">
      <c r="A113" s="31" t="s">
        <v>106</v>
      </c>
      <c r="B113" s="31"/>
      <c r="C113" s="31"/>
      <c r="D113" s="31"/>
      <c r="E113" s="31"/>
      <c r="F113" s="31"/>
    </row>
    <row r="114" spans="1:6" s="18" customFormat="1" ht="30.6" customHeight="1">
      <c r="A114" s="20" t="s">
        <v>103</v>
      </c>
      <c r="C114" s="19"/>
      <c r="E114" s="20" t="s">
        <v>78</v>
      </c>
    </row>
    <row r="115" spans="1:6" s="18" customFormat="1" ht="15.6">
      <c r="A115" s="20"/>
      <c r="C115" s="19"/>
      <c r="E115" s="20"/>
    </row>
    <row r="116" spans="1:6" s="18" customFormat="1" ht="15.6">
      <c r="A116" s="4"/>
      <c r="C116" s="4"/>
    </row>
    <row r="117" spans="1:6" s="18" customFormat="1" ht="15.6">
      <c r="A117" s="4"/>
      <c r="C117" s="4"/>
    </row>
  </sheetData>
  <mergeCells count="4">
    <mergeCell ref="A113:F113"/>
    <mergeCell ref="B5:E5"/>
    <mergeCell ref="B6:E6"/>
    <mergeCell ref="A87:F87"/>
  </mergeCells>
  <pageMargins left="1.1811023622047245" right="0.39370078740157483" top="0.78740157480314965" bottom="0.78740157480314965" header="0.59055118110236227" footer="0"/>
  <pageSetup paperSize="9" scale="67" fitToHeight="500" orientation="portrait" r:id="rId1"/>
  <headerFooter differentFirst="1">
    <oddHeader>&amp;C&amp;P&amp;R&amp;"Times New Roman,обычный"&amp;12Продовження додатка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stepanenko</cp:lastModifiedBy>
  <cp:lastPrinted>2026-02-16T07:00:20Z</cp:lastPrinted>
  <dcterms:created xsi:type="dcterms:W3CDTF">2024-07-01T09:54:27Z</dcterms:created>
  <dcterms:modified xsi:type="dcterms:W3CDTF">2026-02-16T07:01:25Z</dcterms:modified>
</cp:coreProperties>
</file>