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1840" windowHeight="13176"/>
  </bookViews>
  <sheets>
    <sheet name="Доходи" sheetId="1" r:id="rId1"/>
  </sheets>
  <definedNames>
    <definedName name="_xlnm.Print_Titles" localSheetId="0">Доходи!$A:$C,Доходи!$8:$8</definedName>
  </definedNames>
  <calcPr calcId="125725"/>
</workbook>
</file>

<file path=xl/calcChain.xml><?xml version="1.0" encoding="utf-8"?>
<calcChain xmlns="http://schemas.openxmlformats.org/spreadsheetml/2006/main">
  <c r="H91" i="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F92"/>
  <c r="E92"/>
  <c r="D92"/>
  <c r="G92" l="1"/>
  <c r="H92"/>
</calcChain>
</file>

<file path=xl/sharedStrings.xml><?xml version="1.0" encoding="utf-8"?>
<sst xmlns="http://schemas.openxmlformats.org/spreadsheetml/2006/main" count="99" uniqueCount="90">
  <si>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</si>
  <si>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</si>
  <si>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</si>
  <si>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</si>
  <si>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</si>
  <si>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</si>
  <si>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</si>
  <si>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</si>
  <si>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</si>
  <si>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</si>
  <si>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</si>
  <si>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</si>
  <si>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</si>
  <si>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</si>
  <si>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</si>
  <si>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</si>
  <si>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</si>
  <si>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</si>
  <si>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</si>
  <si>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</si>
  <si>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</si>
  <si>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</si>
  <si>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</si>
  <si>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</si>
  <si>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</si>
  <si>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</si>
  <si>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</si>
  <si>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</si>
  <si>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</si>
  <si>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</si>
  <si>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</si>
  <si>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</si>
  <si>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</si>
  <si>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</si>
  <si>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</si>
  <si>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</si>
  <si>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</si>
  <si>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</si>
  <si>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</si>
  <si>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</si>
  <si>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</si>
  <si>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</si>
  <si>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</si>
  <si>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</si>
  <si>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</si>
  <si>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</si>
  <si>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</si>
  <si>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</si>
  <si>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</si>
  <si>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</si>
  <si>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Всього без урахування трансферт</t>
  </si>
  <si>
    <t>Всього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</si>
  <si>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</si>
  <si>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</si>
  <si>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</si>
  <si>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</si>
  <si>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</si>
  <si>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</si>
  <si>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</si>
  <si>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</si>
  <si>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</si>
  <si>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Спеціальний фонд</t>
  </si>
  <si>
    <t xml:space="preserve">Всього доходи </t>
  </si>
  <si>
    <t>Начальник фінансового відділу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</si>
  <si>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</si>
  <si>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відхилення +/-</t>
  </si>
  <si>
    <t>Додаток 2</t>
  </si>
  <si>
    <t>грн</t>
  </si>
  <si>
    <t>_____________________________________________</t>
  </si>
  <si>
    <t>Акцизний податок з реалізації суб’єктами господарювання роздрібної торгівлі підакцизних товарів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</si>
  <si>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</si>
  <si>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ділянки, сплачений юридичними особами, які є власниками об’єктів нежитлової нерухомості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</si>
  <si>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</si>
  <si>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Плата за оренду майна бюджетних установ, що здійснюється відповідно до Закону України «Про оренду державного та комунального майна»</t>
  </si>
  <si>
    <t xml:space="preserve">до рішення виконавчого комітету </t>
  </si>
  <si>
    <t>Межівської селищної ради</t>
  </si>
  <si>
    <t>Виконання дохідної частини бюджету Межівської селищної територіальної громади                                                                                                       за І квартал 2026 року</t>
  </si>
  <si>
    <t>План на 2026 рік з урахуванням змін</t>
  </si>
  <si>
    <t>План на І квартал 2026 року з урахуванням змін</t>
  </si>
  <si>
    <t>Фактичні надходження за І квартал 2026 року</t>
  </si>
  <si>
    <t>Додаткова дотація з державного бюджету місцевим бюджетам на функціонування територій, на яких ведуться бойові дії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</si>
  <si>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</si>
  <si>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Межівської селищної ради                                                                                              Наталія КЛЮЧИК</t>
  </si>
  <si>
    <t>Код</t>
  </si>
  <si>
    <t>Показник</t>
  </si>
  <si>
    <t>Податок на доходи фізичних осіб у вигляді мінімального податкового зобов’язання, що підлягає сплаті фізичними особами</t>
  </si>
  <si>
    <t>Податок на нерухоме майно, відмінне від земельної ділянки, сплачений фізичними особами, які є власниками об’єктів житлової нерухомості</t>
  </si>
  <si>
    <t>Податок на нерухоме майно, відмінне від земельної ділянки, сплачений фізичними особами, які є власниками об’єктів нежитлової нерухомості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</si>
  <si>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</si>
  <si>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 xml:space="preserve">від 18 травня 2026 року № 59 </t>
  </si>
</sst>
</file>

<file path=xl/styles.xml><?xml version="1.0" encoding="utf-8"?>
<styleSheet xmlns="http://schemas.openxmlformats.org/spreadsheetml/2006/main">
  <numFmts count="1">
    <numFmt numFmtId="164" formatCode="#0.00"/>
  </numFmts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3" fillId="0" borderId="0" xfId="0" applyFont="1"/>
    <xf numFmtId="0" fontId="2" fillId="3" borderId="2" xfId="0" applyFont="1" applyFill="1" applyBorder="1" applyAlignment="1"/>
    <xf numFmtId="0" fontId="1" fillId="3" borderId="2" xfId="0" applyFont="1" applyFill="1" applyBorder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/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0" fillId="0" borderId="0" xfId="0" applyFont="1"/>
    <xf numFmtId="0" fontId="4" fillId="0" borderId="2" xfId="0" applyFont="1" applyBorder="1" applyAlignment="1">
      <alignment horizontal="justify" vertical="top" wrapText="1"/>
    </xf>
    <xf numFmtId="0" fontId="6" fillId="3" borderId="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/>
    </xf>
    <xf numFmtId="164" fontId="1" fillId="2" borderId="2" xfId="0" applyNumberFormat="1" applyFont="1" applyFill="1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" fillId="2" borderId="2" xfId="0" applyFont="1" applyFill="1" applyBorder="1"/>
    <xf numFmtId="0" fontId="4" fillId="0" borderId="2" xfId="0" applyFont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tabSelected="1" workbookViewId="0">
      <selection activeCell="B6" sqref="B6:H6"/>
    </sheetView>
  </sheetViews>
  <sheetFormatPr defaultRowHeight="15.6"/>
  <cols>
    <col min="1" max="1" width="0.109375" customWidth="1"/>
    <col min="2" max="2" width="10.6640625" customWidth="1"/>
    <col min="3" max="3" width="43.44140625" style="6" customWidth="1"/>
    <col min="4" max="4" width="14.6640625" customWidth="1"/>
    <col min="5" max="5" width="14.33203125" customWidth="1"/>
    <col min="6" max="6" width="14.5546875" customWidth="1"/>
    <col min="7" max="7" width="13.44140625" customWidth="1"/>
    <col min="8" max="8" width="10.109375" customWidth="1"/>
  </cols>
  <sheetData>
    <row r="1" spans="1:8" s="1" customFormat="1" ht="18">
      <c r="A1" s="6"/>
      <c r="B1" s="16"/>
      <c r="C1" s="16"/>
      <c r="D1" s="16"/>
      <c r="E1" s="16"/>
      <c r="F1" s="16" t="s">
        <v>66</v>
      </c>
      <c r="G1" s="16"/>
      <c r="H1" s="16"/>
    </row>
    <row r="2" spans="1:8" s="1" customFormat="1" ht="18">
      <c r="A2" s="6"/>
      <c r="B2" s="16"/>
      <c r="C2" s="16"/>
      <c r="D2" s="16"/>
      <c r="E2" s="16"/>
      <c r="F2" s="17" t="s">
        <v>74</v>
      </c>
      <c r="G2" s="16"/>
      <c r="H2" s="16"/>
    </row>
    <row r="3" spans="1:8" s="1" customFormat="1" ht="18">
      <c r="A3" s="6"/>
      <c r="B3" s="16"/>
      <c r="C3" s="16"/>
      <c r="D3" s="16"/>
      <c r="E3" s="16"/>
      <c r="F3" s="17" t="s">
        <v>75</v>
      </c>
      <c r="G3" s="16"/>
      <c r="H3" s="16"/>
    </row>
    <row r="4" spans="1:8" s="1" customFormat="1" ht="18">
      <c r="A4" s="6"/>
      <c r="B4" s="16"/>
      <c r="C4" s="16"/>
      <c r="D4" s="16"/>
      <c r="E4" s="16"/>
      <c r="F4" s="16" t="s">
        <v>89</v>
      </c>
      <c r="G4" s="16"/>
      <c r="H4" s="16"/>
    </row>
    <row r="5" spans="1:8" s="1" customFormat="1" ht="18">
      <c r="A5" s="6"/>
      <c r="B5" s="16"/>
      <c r="C5" s="16"/>
      <c r="D5" s="16"/>
      <c r="E5" s="16"/>
      <c r="F5" s="17"/>
      <c r="G5" s="16"/>
      <c r="H5" s="16"/>
    </row>
    <row r="6" spans="1:8" s="1" customFormat="1" ht="38.4" customHeight="1">
      <c r="A6" s="5"/>
      <c r="B6" s="27" t="s">
        <v>76</v>
      </c>
      <c r="C6" s="27"/>
      <c r="D6" s="27"/>
      <c r="E6" s="27"/>
      <c r="F6" s="27"/>
      <c r="G6" s="27"/>
      <c r="H6" s="27"/>
    </row>
    <row r="7" spans="1:8">
      <c r="A7" s="5"/>
      <c r="B7" s="5"/>
      <c r="C7" s="5"/>
      <c r="D7" s="5"/>
      <c r="E7" s="5"/>
      <c r="F7" s="5"/>
      <c r="G7" s="5"/>
      <c r="H7" s="5" t="s">
        <v>67</v>
      </c>
    </row>
    <row r="8" spans="1:8" ht="83.25" customHeight="1">
      <c r="A8" s="7"/>
      <c r="B8" s="21" t="s">
        <v>83</v>
      </c>
      <c r="C8" s="21" t="s">
        <v>84</v>
      </c>
      <c r="D8" s="22" t="s">
        <v>77</v>
      </c>
      <c r="E8" s="22" t="s">
        <v>78</v>
      </c>
      <c r="F8" s="22" t="s">
        <v>79</v>
      </c>
      <c r="G8" s="22" t="s">
        <v>65</v>
      </c>
      <c r="H8" s="21" t="s">
        <v>0</v>
      </c>
    </row>
    <row r="9" spans="1:8" s="1" customFormat="1" ht="17.25" customHeight="1">
      <c r="A9" s="7"/>
      <c r="B9" s="23">
        <v>1</v>
      </c>
      <c r="C9" s="23">
        <v>2</v>
      </c>
      <c r="D9" s="22">
        <v>3</v>
      </c>
      <c r="E9" s="22">
        <v>4</v>
      </c>
      <c r="F9" s="22">
        <v>5</v>
      </c>
      <c r="G9" s="22">
        <v>6</v>
      </c>
      <c r="H9" s="21">
        <v>7</v>
      </c>
    </row>
    <row r="10" spans="1:8">
      <c r="A10" s="20"/>
      <c r="B10" s="13">
        <v>10000000</v>
      </c>
      <c r="C10" s="11" t="s">
        <v>1</v>
      </c>
      <c r="D10" s="24">
        <v>31719000</v>
      </c>
      <c r="E10" s="24">
        <v>7684000</v>
      </c>
      <c r="F10" s="24">
        <v>9480025</v>
      </c>
      <c r="G10" s="24">
        <f t="shared" ref="G10:G16" si="0">F10-E10</f>
        <v>1796025</v>
      </c>
      <c r="H10" s="24">
        <f t="shared" ref="H10:H16" si="1">IF(E10=0,0,F10/E10*100)</f>
        <v>123.37356845393023</v>
      </c>
    </row>
    <row r="11" spans="1:8" ht="34.200000000000003" customHeight="1">
      <c r="A11" s="20"/>
      <c r="B11" s="13">
        <v>11000000</v>
      </c>
      <c r="C11" s="11" t="s">
        <v>2</v>
      </c>
      <c r="D11" s="24">
        <v>28177000</v>
      </c>
      <c r="E11" s="24">
        <v>5985000</v>
      </c>
      <c r="F11" s="24">
        <v>5460078.0499999998</v>
      </c>
      <c r="G11" s="24">
        <f t="shared" si="0"/>
        <v>-524921.95000000019</v>
      </c>
      <c r="H11" s="24">
        <f t="shared" si="1"/>
        <v>91.229374269005845</v>
      </c>
    </row>
    <row r="12" spans="1:8" ht="16.95" customHeight="1">
      <c r="A12" s="20"/>
      <c r="B12" s="13">
        <v>11010000</v>
      </c>
      <c r="C12" s="11" t="s">
        <v>3</v>
      </c>
      <c r="D12" s="24">
        <v>28177000</v>
      </c>
      <c r="E12" s="24">
        <v>5985000</v>
      </c>
      <c r="F12" s="24">
        <v>5460078.0499999998</v>
      </c>
      <c r="G12" s="24">
        <f t="shared" si="0"/>
        <v>-524921.95000000019</v>
      </c>
      <c r="H12" s="24">
        <f t="shared" si="1"/>
        <v>91.229374269005845</v>
      </c>
    </row>
    <row r="13" spans="1:8" ht="62.4">
      <c r="A13" s="20"/>
      <c r="B13" s="13">
        <v>11010100</v>
      </c>
      <c r="C13" s="11" t="s">
        <v>4</v>
      </c>
      <c r="D13" s="24">
        <v>24927000</v>
      </c>
      <c r="E13" s="24">
        <v>5300000</v>
      </c>
      <c r="F13" s="24">
        <v>4834273.16</v>
      </c>
      <c r="G13" s="24">
        <f t="shared" si="0"/>
        <v>-465726.83999999985</v>
      </c>
      <c r="H13" s="24">
        <f t="shared" si="1"/>
        <v>91.21270113207548</v>
      </c>
    </row>
    <row r="14" spans="1:8" ht="62.4">
      <c r="A14" s="20"/>
      <c r="B14" s="13">
        <v>11010400</v>
      </c>
      <c r="C14" s="11" t="s">
        <v>5</v>
      </c>
      <c r="D14" s="24">
        <v>3000000</v>
      </c>
      <c r="E14" s="24">
        <v>550000</v>
      </c>
      <c r="F14" s="24">
        <v>388371.29</v>
      </c>
      <c r="G14" s="24">
        <f t="shared" si="0"/>
        <v>-161628.71000000002</v>
      </c>
      <c r="H14" s="24">
        <f t="shared" si="1"/>
        <v>70.612961818181816</v>
      </c>
    </row>
    <row r="15" spans="1:8" ht="49.2" customHeight="1">
      <c r="A15" s="20"/>
      <c r="B15" s="13">
        <v>11010500</v>
      </c>
      <c r="C15" s="11" t="s">
        <v>6</v>
      </c>
      <c r="D15" s="24">
        <v>50000</v>
      </c>
      <c r="E15" s="24">
        <v>15000</v>
      </c>
      <c r="F15" s="24">
        <v>43432.25</v>
      </c>
      <c r="G15" s="24">
        <f t="shared" si="0"/>
        <v>28432.25</v>
      </c>
      <c r="H15" s="24">
        <f t="shared" si="1"/>
        <v>289.54833333333335</v>
      </c>
    </row>
    <row r="16" spans="1:8" ht="46.8">
      <c r="A16" s="20"/>
      <c r="B16" s="13">
        <v>11011300</v>
      </c>
      <c r="C16" s="11" t="s">
        <v>85</v>
      </c>
      <c r="D16" s="24">
        <v>200000</v>
      </c>
      <c r="E16" s="24">
        <v>120000</v>
      </c>
      <c r="F16" s="24">
        <v>194001.35</v>
      </c>
      <c r="G16" s="24">
        <f t="shared" si="0"/>
        <v>74001.350000000006</v>
      </c>
      <c r="H16" s="24">
        <f t="shared" si="1"/>
        <v>161.66779166666666</v>
      </c>
    </row>
    <row r="17" spans="1:8" ht="31.2">
      <c r="A17" s="20"/>
      <c r="B17" s="13">
        <v>13000000</v>
      </c>
      <c r="C17" s="11" t="s">
        <v>7</v>
      </c>
      <c r="D17" s="24">
        <v>500</v>
      </c>
      <c r="E17" s="24">
        <v>500</v>
      </c>
      <c r="F17" s="24">
        <v>541.24</v>
      </c>
      <c r="G17" s="24">
        <f t="shared" ref="G17:G29" si="2">F17-E17</f>
        <v>41.240000000000009</v>
      </c>
      <c r="H17" s="24">
        <f t="shared" ref="H17:H29" si="3">IF(E17=0,0,F17/E17*100)</f>
        <v>108.248</v>
      </c>
    </row>
    <row r="18" spans="1:8" ht="31.2">
      <c r="A18" s="20"/>
      <c r="B18" s="13">
        <v>13030000</v>
      </c>
      <c r="C18" s="11" t="s">
        <v>8</v>
      </c>
      <c r="D18" s="24">
        <v>500</v>
      </c>
      <c r="E18" s="24">
        <v>500</v>
      </c>
      <c r="F18" s="24">
        <v>541.24</v>
      </c>
      <c r="G18" s="24">
        <f t="shared" si="2"/>
        <v>41.240000000000009</v>
      </c>
      <c r="H18" s="24">
        <f t="shared" si="3"/>
        <v>108.248</v>
      </c>
    </row>
    <row r="19" spans="1:8" ht="46.8">
      <c r="A19" s="20"/>
      <c r="B19" s="13">
        <v>13030100</v>
      </c>
      <c r="C19" s="11" t="s">
        <v>9</v>
      </c>
      <c r="D19" s="24">
        <v>500</v>
      </c>
      <c r="E19" s="24">
        <v>500</v>
      </c>
      <c r="F19" s="24">
        <v>541.24</v>
      </c>
      <c r="G19" s="24">
        <f t="shared" si="2"/>
        <v>41.240000000000009</v>
      </c>
      <c r="H19" s="24">
        <f t="shared" si="3"/>
        <v>108.248</v>
      </c>
    </row>
    <row r="20" spans="1:8">
      <c r="A20" s="20"/>
      <c r="B20" s="13">
        <v>14000000</v>
      </c>
      <c r="C20" s="11" t="s">
        <v>10</v>
      </c>
      <c r="D20" s="24">
        <v>120500</v>
      </c>
      <c r="E20" s="24">
        <v>120500</v>
      </c>
      <c r="F20" s="24">
        <v>153266.81</v>
      </c>
      <c r="G20" s="24">
        <f t="shared" si="2"/>
        <v>32766.809999999998</v>
      </c>
      <c r="H20" s="24">
        <f t="shared" si="3"/>
        <v>127.1923734439834</v>
      </c>
    </row>
    <row r="21" spans="1:8" ht="31.2">
      <c r="A21" s="20"/>
      <c r="B21" s="13">
        <v>14020000</v>
      </c>
      <c r="C21" s="11" t="s">
        <v>11</v>
      </c>
      <c r="D21" s="24">
        <v>4300</v>
      </c>
      <c r="E21" s="24">
        <v>4300</v>
      </c>
      <c r="F21" s="24">
        <v>8526.67</v>
      </c>
      <c r="G21" s="24">
        <f t="shared" si="2"/>
        <v>4226.67</v>
      </c>
      <c r="H21" s="24">
        <f t="shared" si="3"/>
        <v>198.2946511627907</v>
      </c>
    </row>
    <row r="22" spans="1:8">
      <c r="A22" s="20"/>
      <c r="B22" s="13">
        <v>14021900</v>
      </c>
      <c r="C22" s="11" t="s">
        <v>12</v>
      </c>
      <c r="D22" s="24">
        <v>4300</v>
      </c>
      <c r="E22" s="24">
        <v>4300</v>
      </c>
      <c r="F22" s="24">
        <v>8526.67</v>
      </c>
      <c r="G22" s="24">
        <f t="shared" si="2"/>
        <v>4226.67</v>
      </c>
      <c r="H22" s="24">
        <f t="shared" si="3"/>
        <v>198.2946511627907</v>
      </c>
    </row>
    <row r="23" spans="1:8" ht="46.8">
      <c r="A23" s="20"/>
      <c r="B23" s="13">
        <v>14030000</v>
      </c>
      <c r="C23" s="11" t="s">
        <v>13</v>
      </c>
      <c r="D23" s="24">
        <v>76200</v>
      </c>
      <c r="E23" s="24">
        <v>76200</v>
      </c>
      <c r="F23" s="24">
        <v>101307.47</v>
      </c>
      <c r="G23" s="24">
        <f t="shared" si="2"/>
        <v>25107.47</v>
      </c>
      <c r="H23" s="24">
        <f t="shared" si="3"/>
        <v>132.94943569553806</v>
      </c>
    </row>
    <row r="24" spans="1:8">
      <c r="A24" s="20"/>
      <c r="B24" s="13">
        <v>14031900</v>
      </c>
      <c r="C24" s="11" t="s">
        <v>12</v>
      </c>
      <c r="D24" s="24">
        <v>76200</v>
      </c>
      <c r="E24" s="24">
        <v>76200</v>
      </c>
      <c r="F24" s="24">
        <v>101307.47</v>
      </c>
      <c r="G24" s="24">
        <f t="shared" si="2"/>
        <v>25107.47</v>
      </c>
      <c r="H24" s="24">
        <f t="shared" si="3"/>
        <v>132.94943569553806</v>
      </c>
    </row>
    <row r="25" spans="1:8" ht="46.8">
      <c r="A25" s="20"/>
      <c r="B25" s="13">
        <v>14040000</v>
      </c>
      <c r="C25" s="11" t="s">
        <v>69</v>
      </c>
      <c r="D25" s="24">
        <v>40000</v>
      </c>
      <c r="E25" s="24">
        <v>40000</v>
      </c>
      <c r="F25" s="24">
        <v>43432.67</v>
      </c>
      <c r="G25" s="24">
        <f t="shared" si="2"/>
        <v>3432.6699999999983</v>
      </c>
      <c r="H25" s="24">
        <f t="shared" si="3"/>
        <v>108.581675</v>
      </c>
    </row>
    <row r="26" spans="1:8" ht="126.6" customHeight="1">
      <c r="A26" s="20"/>
      <c r="B26" s="13">
        <v>14040100</v>
      </c>
      <c r="C26" s="12" t="s">
        <v>64</v>
      </c>
      <c r="D26" s="24">
        <v>0</v>
      </c>
      <c r="E26" s="24">
        <v>0</v>
      </c>
      <c r="F26" s="24">
        <v>426.36</v>
      </c>
      <c r="G26" s="24">
        <f t="shared" si="2"/>
        <v>426.36</v>
      </c>
      <c r="H26" s="24">
        <f t="shared" si="3"/>
        <v>0</v>
      </c>
    </row>
    <row r="27" spans="1:8" ht="93.6">
      <c r="A27" s="20"/>
      <c r="B27" s="13">
        <v>14040200</v>
      </c>
      <c r="C27" s="11" t="s">
        <v>70</v>
      </c>
      <c r="D27" s="24">
        <v>40000</v>
      </c>
      <c r="E27" s="24">
        <v>40000</v>
      </c>
      <c r="F27" s="24">
        <v>43006.31</v>
      </c>
      <c r="G27" s="24">
        <f t="shared" si="2"/>
        <v>3006.3099999999977</v>
      </c>
      <c r="H27" s="24">
        <f t="shared" si="3"/>
        <v>107.515775</v>
      </c>
    </row>
    <row r="28" spans="1:8" ht="46.8">
      <c r="A28" s="20"/>
      <c r="B28" s="13">
        <v>18000000</v>
      </c>
      <c r="C28" s="11" t="s">
        <v>14</v>
      </c>
      <c r="D28" s="24">
        <v>3421000</v>
      </c>
      <c r="E28" s="24">
        <v>1578000</v>
      </c>
      <c r="F28" s="24">
        <v>3866138.9</v>
      </c>
      <c r="G28" s="24">
        <f t="shared" si="2"/>
        <v>2288138.9</v>
      </c>
      <c r="H28" s="24">
        <f t="shared" si="3"/>
        <v>245.00246514575412</v>
      </c>
    </row>
    <row r="29" spans="1:8">
      <c r="A29" s="20"/>
      <c r="B29" s="13">
        <v>18010000</v>
      </c>
      <c r="C29" s="11" t="s">
        <v>15</v>
      </c>
      <c r="D29" s="24">
        <v>171000</v>
      </c>
      <c r="E29" s="24">
        <v>146000</v>
      </c>
      <c r="F29" s="24">
        <v>592829.23</v>
      </c>
      <c r="G29" s="24">
        <f t="shared" si="2"/>
        <v>446829.23</v>
      </c>
      <c r="H29" s="24">
        <f t="shared" si="3"/>
        <v>406.04741780821917</v>
      </c>
    </row>
    <row r="30" spans="1:8" ht="62.4">
      <c r="A30" s="20"/>
      <c r="B30" s="13">
        <v>18010200</v>
      </c>
      <c r="C30" s="11" t="s">
        <v>86</v>
      </c>
      <c r="D30" s="24">
        <v>1500</v>
      </c>
      <c r="E30" s="24">
        <v>1500</v>
      </c>
      <c r="F30" s="24">
        <v>1604.86</v>
      </c>
      <c r="G30" s="24">
        <f t="shared" ref="G30:G36" si="4">F30-E30</f>
        <v>104.8599999999999</v>
      </c>
      <c r="H30" s="24">
        <f t="shared" ref="H30:H36" si="5">IF(E30=0,0,F30/E30*100)</f>
        <v>106.99066666666666</v>
      </c>
    </row>
    <row r="31" spans="1:8" ht="62.4">
      <c r="A31" s="20"/>
      <c r="B31" s="13">
        <v>18010300</v>
      </c>
      <c r="C31" s="11" t="s">
        <v>87</v>
      </c>
      <c r="D31" s="24">
        <v>14500</v>
      </c>
      <c r="E31" s="24">
        <v>14500</v>
      </c>
      <c r="F31" s="24">
        <v>23607.31</v>
      </c>
      <c r="G31" s="24">
        <f t="shared" si="4"/>
        <v>9107.3100000000013</v>
      </c>
      <c r="H31" s="24">
        <f t="shared" si="5"/>
        <v>162.80903448275862</v>
      </c>
    </row>
    <row r="32" spans="1:8" ht="62.4">
      <c r="A32" s="20"/>
      <c r="B32" s="13">
        <v>18010400</v>
      </c>
      <c r="C32" s="11" t="s">
        <v>71</v>
      </c>
      <c r="D32" s="24">
        <v>0</v>
      </c>
      <c r="E32" s="24">
        <v>0</v>
      </c>
      <c r="F32" s="24">
        <v>48998.18</v>
      </c>
      <c r="G32" s="24">
        <f t="shared" si="4"/>
        <v>48998.18</v>
      </c>
      <c r="H32" s="24">
        <f t="shared" si="5"/>
        <v>0</v>
      </c>
    </row>
    <row r="33" spans="1:8">
      <c r="A33" s="20"/>
      <c r="B33" s="13">
        <v>18010500</v>
      </c>
      <c r="C33" s="11" t="s">
        <v>16</v>
      </c>
      <c r="D33" s="24">
        <v>0</v>
      </c>
      <c r="E33" s="24">
        <v>0</v>
      </c>
      <c r="F33" s="24">
        <v>-126808.79</v>
      </c>
      <c r="G33" s="24">
        <f t="shared" si="4"/>
        <v>-126808.79</v>
      </c>
      <c r="H33" s="24">
        <f t="shared" si="5"/>
        <v>0</v>
      </c>
    </row>
    <row r="34" spans="1:8">
      <c r="A34" s="20"/>
      <c r="B34" s="13">
        <v>18010600</v>
      </c>
      <c r="C34" s="11" t="s">
        <v>17</v>
      </c>
      <c r="D34" s="24">
        <v>0</v>
      </c>
      <c r="E34" s="24">
        <v>0</v>
      </c>
      <c r="F34" s="24">
        <v>155187.78</v>
      </c>
      <c r="G34" s="24">
        <f t="shared" si="4"/>
        <v>155187.78</v>
      </c>
      <c r="H34" s="24">
        <f t="shared" si="5"/>
        <v>0</v>
      </c>
    </row>
    <row r="35" spans="1:8">
      <c r="A35" s="20"/>
      <c r="B35" s="13">
        <v>18010700</v>
      </c>
      <c r="C35" s="11" t="s">
        <v>18</v>
      </c>
      <c r="D35" s="24">
        <v>130000</v>
      </c>
      <c r="E35" s="24">
        <v>130000</v>
      </c>
      <c r="F35" s="24">
        <v>214958.41</v>
      </c>
      <c r="G35" s="24">
        <f t="shared" si="4"/>
        <v>84958.41</v>
      </c>
      <c r="H35" s="24">
        <f t="shared" si="5"/>
        <v>165.35262307692309</v>
      </c>
    </row>
    <row r="36" spans="1:8">
      <c r="A36" s="20"/>
      <c r="B36" s="13">
        <v>18010900</v>
      </c>
      <c r="C36" s="11" t="s">
        <v>19</v>
      </c>
      <c r="D36" s="24">
        <v>0</v>
      </c>
      <c r="E36" s="24">
        <v>0</v>
      </c>
      <c r="F36" s="24">
        <v>273531.48</v>
      </c>
      <c r="G36" s="24">
        <f t="shared" si="4"/>
        <v>273531.48</v>
      </c>
      <c r="H36" s="24">
        <f t="shared" si="5"/>
        <v>0</v>
      </c>
    </row>
    <row r="37" spans="1:8">
      <c r="A37" s="20"/>
      <c r="B37" s="13">
        <v>18011100</v>
      </c>
      <c r="C37" s="11" t="s">
        <v>20</v>
      </c>
      <c r="D37" s="24">
        <v>25000</v>
      </c>
      <c r="E37" s="24">
        <v>0</v>
      </c>
      <c r="F37" s="24">
        <v>1750</v>
      </c>
      <c r="G37" s="24">
        <f t="shared" ref="G37:G74" si="6">F37-E37</f>
        <v>1750</v>
      </c>
      <c r="H37" s="24">
        <f t="shared" ref="H37:H74" si="7">IF(E37=0,0,F37/E37*100)</f>
        <v>0</v>
      </c>
    </row>
    <row r="38" spans="1:8">
      <c r="A38" s="20"/>
      <c r="B38" s="13">
        <v>18050000</v>
      </c>
      <c r="C38" s="11" t="s">
        <v>21</v>
      </c>
      <c r="D38" s="24">
        <v>3250000</v>
      </c>
      <c r="E38" s="24">
        <v>1432000</v>
      </c>
      <c r="F38" s="24">
        <v>3273309.6700000004</v>
      </c>
      <c r="G38" s="24">
        <f t="shared" si="6"/>
        <v>1841309.6700000004</v>
      </c>
      <c r="H38" s="24">
        <f t="shared" si="7"/>
        <v>228.58307751396651</v>
      </c>
    </row>
    <row r="39" spans="1:8">
      <c r="A39" s="20"/>
      <c r="B39" s="13">
        <v>18050300</v>
      </c>
      <c r="C39" s="11" t="s">
        <v>22</v>
      </c>
      <c r="D39" s="24">
        <v>250000</v>
      </c>
      <c r="E39" s="24">
        <v>62000</v>
      </c>
      <c r="F39" s="24">
        <v>121754.49</v>
      </c>
      <c r="G39" s="24">
        <f t="shared" si="6"/>
        <v>59754.490000000005</v>
      </c>
      <c r="H39" s="24">
        <f t="shared" si="7"/>
        <v>196.37820967741936</v>
      </c>
    </row>
    <row r="40" spans="1:8">
      <c r="A40" s="20"/>
      <c r="B40" s="13">
        <v>18050400</v>
      </c>
      <c r="C40" s="11" t="s">
        <v>23</v>
      </c>
      <c r="D40" s="24">
        <v>3000000</v>
      </c>
      <c r="E40" s="24">
        <v>1370000</v>
      </c>
      <c r="F40" s="24">
        <v>2494972.29</v>
      </c>
      <c r="G40" s="24">
        <f t="shared" si="6"/>
        <v>1124972.29</v>
      </c>
      <c r="H40" s="24">
        <f t="shared" si="7"/>
        <v>182.11476569343066</v>
      </c>
    </row>
    <row r="41" spans="1:8" ht="78" customHeight="1">
      <c r="A41" s="20"/>
      <c r="B41" s="13">
        <v>18050500</v>
      </c>
      <c r="C41" s="11" t="s">
        <v>24</v>
      </c>
      <c r="D41" s="24">
        <v>0</v>
      </c>
      <c r="E41" s="24">
        <v>0</v>
      </c>
      <c r="F41" s="24">
        <v>656582.89</v>
      </c>
      <c r="G41" s="24">
        <f t="shared" si="6"/>
        <v>656582.89</v>
      </c>
      <c r="H41" s="24">
        <f t="shared" si="7"/>
        <v>0</v>
      </c>
    </row>
    <row r="42" spans="1:8">
      <c r="A42" s="20"/>
      <c r="B42" s="13">
        <v>20000000</v>
      </c>
      <c r="C42" s="11" t="s">
        <v>25</v>
      </c>
      <c r="D42" s="24">
        <v>31000</v>
      </c>
      <c r="E42" s="24">
        <v>12000</v>
      </c>
      <c r="F42" s="24">
        <v>44937</v>
      </c>
      <c r="G42" s="24">
        <f t="shared" si="6"/>
        <v>32937</v>
      </c>
      <c r="H42" s="24">
        <f t="shared" si="7"/>
        <v>374.47499999999997</v>
      </c>
    </row>
    <row r="43" spans="1:8" ht="31.2">
      <c r="A43" s="20"/>
      <c r="B43" s="13">
        <v>21000000</v>
      </c>
      <c r="C43" s="11" t="s">
        <v>26</v>
      </c>
      <c r="D43" s="24">
        <v>0</v>
      </c>
      <c r="E43" s="24">
        <v>0</v>
      </c>
      <c r="F43" s="24">
        <v>13739.76</v>
      </c>
      <c r="G43" s="24">
        <f t="shared" si="6"/>
        <v>13739.76</v>
      </c>
      <c r="H43" s="24">
        <f t="shared" si="7"/>
        <v>0</v>
      </c>
    </row>
    <row r="44" spans="1:8">
      <c r="A44" s="20"/>
      <c r="B44" s="13">
        <v>21080000</v>
      </c>
      <c r="C44" s="11" t="s">
        <v>27</v>
      </c>
      <c r="D44" s="24">
        <v>0</v>
      </c>
      <c r="E44" s="24">
        <v>0</v>
      </c>
      <c r="F44" s="24">
        <v>13739.76</v>
      </c>
      <c r="G44" s="24">
        <f t="shared" si="6"/>
        <v>13739.76</v>
      </c>
      <c r="H44" s="24">
        <f t="shared" si="7"/>
        <v>0</v>
      </c>
    </row>
    <row r="45" spans="1:8">
      <c r="A45" s="20"/>
      <c r="B45" s="13">
        <v>21081100</v>
      </c>
      <c r="C45" s="11" t="s">
        <v>28</v>
      </c>
      <c r="D45" s="24">
        <v>0</v>
      </c>
      <c r="E45" s="24">
        <v>0</v>
      </c>
      <c r="F45" s="24">
        <v>6174.5</v>
      </c>
      <c r="G45" s="24">
        <f t="shared" si="6"/>
        <v>6174.5</v>
      </c>
      <c r="H45" s="24">
        <f t="shared" si="7"/>
        <v>0</v>
      </c>
    </row>
    <row r="46" spans="1:8" ht="62.4">
      <c r="A46" s="20"/>
      <c r="B46" s="13">
        <v>21081800</v>
      </c>
      <c r="C46" s="11" t="s">
        <v>29</v>
      </c>
      <c r="D46" s="24">
        <v>0</v>
      </c>
      <c r="E46" s="24">
        <v>0</v>
      </c>
      <c r="F46" s="24">
        <v>7565.26</v>
      </c>
      <c r="G46" s="24">
        <f t="shared" si="6"/>
        <v>7565.26</v>
      </c>
      <c r="H46" s="24">
        <f t="shared" si="7"/>
        <v>0</v>
      </c>
    </row>
    <row r="47" spans="1:8" ht="31.95" customHeight="1">
      <c r="A47" s="20"/>
      <c r="B47" s="13">
        <v>22000000</v>
      </c>
      <c r="C47" s="11" t="s">
        <v>30</v>
      </c>
      <c r="D47" s="24">
        <v>31000</v>
      </c>
      <c r="E47" s="24">
        <v>12000</v>
      </c>
      <c r="F47" s="24">
        <v>13738.83</v>
      </c>
      <c r="G47" s="24">
        <f t="shared" si="6"/>
        <v>1738.83</v>
      </c>
      <c r="H47" s="24">
        <f t="shared" si="7"/>
        <v>114.49024999999999</v>
      </c>
    </row>
    <row r="48" spans="1:8">
      <c r="A48" s="20"/>
      <c r="B48" s="13">
        <v>22010000</v>
      </c>
      <c r="C48" s="11" t="s">
        <v>31</v>
      </c>
      <c r="D48" s="24">
        <v>25000</v>
      </c>
      <c r="E48" s="24">
        <v>6000</v>
      </c>
      <c r="F48" s="24">
        <v>7322.2</v>
      </c>
      <c r="G48" s="24">
        <f t="shared" si="6"/>
        <v>1322.1999999999998</v>
      </c>
      <c r="H48" s="24">
        <f t="shared" si="7"/>
        <v>122.03666666666666</v>
      </c>
    </row>
    <row r="49" spans="1:8" ht="31.2">
      <c r="A49" s="20"/>
      <c r="B49" s="13">
        <v>22012500</v>
      </c>
      <c r="C49" s="11" t="s">
        <v>32</v>
      </c>
      <c r="D49" s="24">
        <v>16000</v>
      </c>
      <c r="E49" s="24">
        <v>4000</v>
      </c>
      <c r="F49" s="24">
        <v>2522.1999999999998</v>
      </c>
      <c r="G49" s="24">
        <f t="shared" si="6"/>
        <v>-1477.8000000000002</v>
      </c>
      <c r="H49" s="24">
        <f t="shared" si="7"/>
        <v>63.054999999999993</v>
      </c>
    </row>
    <row r="50" spans="1:8" ht="46.8">
      <c r="A50" s="20"/>
      <c r="B50" s="13">
        <v>22012600</v>
      </c>
      <c r="C50" s="11" t="s">
        <v>33</v>
      </c>
      <c r="D50" s="24">
        <v>9000</v>
      </c>
      <c r="E50" s="24">
        <v>2000</v>
      </c>
      <c r="F50" s="24">
        <v>4800</v>
      </c>
      <c r="G50" s="24">
        <f t="shared" si="6"/>
        <v>2800</v>
      </c>
      <c r="H50" s="24">
        <f t="shared" si="7"/>
        <v>240</v>
      </c>
    </row>
    <row r="51" spans="1:8" ht="46.8">
      <c r="A51" s="20"/>
      <c r="B51" s="13">
        <v>22080000</v>
      </c>
      <c r="C51" s="11" t="s">
        <v>34</v>
      </c>
      <c r="D51" s="24">
        <v>6000</v>
      </c>
      <c r="E51" s="24">
        <v>6000</v>
      </c>
      <c r="F51" s="24">
        <v>6407.19</v>
      </c>
      <c r="G51" s="24">
        <f t="shared" si="6"/>
        <v>407.1899999999996</v>
      </c>
      <c r="H51" s="24">
        <f t="shared" si="7"/>
        <v>106.78649999999999</v>
      </c>
    </row>
    <row r="52" spans="1:8" ht="62.4">
      <c r="A52" s="20"/>
      <c r="B52" s="13">
        <v>22080400</v>
      </c>
      <c r="C52" s="11" t="s">
        <v>35</v>
      </c>
      <c r="D52" s="24">
        <v>6000</v>
      </c>
      <c r="E52" s="24">
        <v>6000</v>
      </c>
      <c r="F52" s="24">
        <v>6407.19</v>
      </c>
      <c r="G52" s="24">
        <f t="shared" si="6"/>
        <v>407.1899999999996</v>
      </c>
      <c r="H52" s="24">
        <f t="shared" si="7"/>
        <v>106.78649999999999</v>
      </c>
    </row>
    <row r="53" spans="1:8">
      <c r="A53" s="20"/>
      <c r="B53" s="13">
        <v>22090000</v>
      </c>
      <c r="C53" s="11" t="s">
        <v>36</v>
      </c>
      <c r="D53" s="24">
        <v>0</v>
      </c>
      <c r="E53" s="24">
        <v>0</v>
      </c>
      <c r="F53" s="24">
        <v>9.44</v>
      </c>
      <c r="G53" s="24">
        <f t="shared" si="6"/>
        <v>9.44</v>
      </c>
      <c r="H53" s="24">
        <f t="shared" si="7"/>
        <v>0</v>
      </c>
    </row>
    <row r="54" spans="1:8" ht="62.4">
      <c r="A54" s="20"/>
      <c r="B54" s="13">
        <v>22090100</v>
      </c>
      <c r="C54" s="11" t="s">
        <v>37</v>
      </c>
      <c r="D54" s="24">
        <v>0</v>
      </c>
      <c r="E54" s="24">
        <v>0</v>
      </c>
      <c r="F54" s="24">
        <v>9.44</v>
      </c>
      <c r="G54" s="24">
        <f t="shared" si="6"/>
        <v>9.44</v>
      </c>
      <c r="H54" s="24">
        <f t="shared" si="7"/>
        <v>0</v>
      </c>
    </row>
    <row r="55" spans="1:8">
      <c r="A55" s="20"/>
      <c r="B55" s="13">
        <v>24000000</v>
      </c>
      <c r="C55" s="11" t="s">
        <v>38</v>
      </c>
      <c r="D55" s="24">
        <v>0</v>
      </c>
      <c r="E55" s="24">
        <v>0</v>
      </c>
      <c r="F55" s="24">
        <v>17458.41</v>
      </c>
      <c r="G55" s="24">
        <f t="shared" si="6"/>
        <v>17458.41</v>
      </c>
      <c r="H55" s="24">
        <f t="shared" si="7"/>
        <v>0</v>
      </c>
    </row>
    <row r="56" spans="1:8">
      <c r="A56" s="20"/>
      <c r="B56" s="13">
        <v>24060000</v>
      </c>
      <c r="C56" s="11" t="s">
        <v>27</v>
      </c>
      <c r="D56" s="24">
        <v>0</v>
      </c>
      <c r="E56" s="24">
        <v>0</v>
      </c>
      <c r="F56" s="24">
        <v>17458.41</v>
      </c>
      <c r="G56" s="24">
        <f t="shared" si="6"/>
        <v>17458.41</v>
      </c>
      <c r="H56" s="24">
        <f t="shared" si="7"/>
        <v>0</v>
      </c>
    </row>
    <row r="57" spans="1:8">
      <c r="A57" s="20"/>
      <c r="B57" s="13">
        <v>24060300</v>
      </c>
      <c r="C57" s="11" t="s">
        <v>27</v>
      </c>
      <c r="D57" s="24">
        <v>0</v>
      </c>
      <c r="E57" s="24">
        <v>0</v>
      </c>
      <c r="F57" s="24">
        <v>17458.41</v>
      </c>
      <c r="G57" s="24">
        <f t="shared" si="6"/>
        <v>17458.41</v>
      </c>
      <c r="H57" s="24">
        <f t="shared" si="7"/>
        <v>0</v>
      </c>
    </row>
    <row r="58" spans="1:8">
      <c r="A58" s="20"/>
      <c r="B58" s="13">
        <v>40000000</v>
      </c>
      <c r="C58" s="11" t="s">
        <v>39</v>
      </c>
      <c r="D58" s="24">
        <v>80450324</v>
      </c>
      <c r="E58" s="24">
        <v>26474839</v>
      </c>
      <c r="F58" s="24">
        <v>26150724.5</v>
      </c>
      <c r="G58" s="24">
        <f t="shared" si="6"/>
        <v>-324114.5</v>
      </c>
      <c r="H58" s="24">
        <f t="shared" si="7"/>
        <v>98.77576403769632</v>
      </c>
    </row>
    <row r="59" spans="1:8">
      <c r="A59" s="20"/>
      <c r="B59" s="13">
        <v>41000000</v>
      </c>
      <c r="C59" s="11" t="s">
        <v>40</v>
      </c>
      <c r="D59" s="24">
        <v>80450324</v>
      </c>
      <c r="E59" s="24">
        <v>26474839</v>
      </c>
      <c r="F59" s="24">
        <v>26150724.5</v>
      </c>
      <c r="G59" s="24">
        <f t="shared" si="6"/>
        <v>-324114.5</v>
      </c>
      <c r="H59" s="24">
        <f t="shared" si="7"/>
        <v>98.77576403769632</v>
      </c>
    </row>
    <row r="60" spans="1:8" ht="31.2">
      <c r="A60" s="20"/>
      <c r="B60" s="13">
        <v>41020000</v>
      </c>
      <c r="C60" s="11" t="s">
        <v>41</v>
      </c>
      <c r="D60" s="24">
        <v>39781400</v>
      </c>
      <c r="E60" s="24">
        <v>11683300</v>
      </c>
      <c r="F60" s="24">
        <v>11683300</v>
      </c>
      <c r="G60" s="24">
        <f t="shared" si="6"/>
        <v>0</v>
      </c>
      <c r="H60" s="24">
        <f t="shared" si="7"/>
        <v>100</v>
      </c>
    </row>
    <row r="61" spans="1:8">
      <c r="A61" s="20"/>
      <c r="B61" s="13">
        <v>41020100</v>
      </c>
      <c r="C61" s="11" t="s">
        <v>42</v>
      </c>
      <c r="D61" s="24">
        <v>32857200</v>
      </c>
      <c r="E61" s="24">
        <v>8214300</v>
      </c>
      <c r="F61" s="24">
        <v>8214300</v>
      </c>
      <c r="G61" s="24">
        <f t="shared" si="6"/>
        <v>0</v>
      </c>
      <c r="H61" s="24">
        <f t="shared" si="7"/>
        <v>100</v>
      </c>
    </row>
    <row r="62" spans="1:8" s="1" customFormat="1" ht="46.8">
      <c r="A62" s="20"/>
      <c r="B62" s="25">
        <v>41020300</v>
      </c>
      <c r="C62" s="11" t="s">
        <v>80</v>
      </c>
      <c r="D62" s="24">
        <v>4606900</v>
      </c>
      <c r="E62" s="24">
        <v>1151700</v>
      </c>
      <c r="F62" s="24">
        <v>1151700</v>
      </c>
      <c r="G62" s="24">
        <f t="shared" si="6"/>
        <v>0</v>
      </c>
      <c r="H62" s="24">
        <f t="shared" si="7"/>
        <v>100</v>
      </c>
    </row>
    <row r="63" spans="1:8" s="1" customFormat="1" ht="126.6" customHeight="1">
      <c r="A63" s="20"/>
      <c r="B63" s="25">
        <v>41021400</v>
      </c>
      <c r="C63" s="11" t="s">
        <v>88</v>
      </c>
      <c r="D63" s="24">
        <v>2317300</v>
      </c>
      <c r="E63" s="24">
        <v>2317300</v>
      </c>
      <c r="F63" s="24">
        <v>2317300</v>
      </c>
      <c r="G63" s="24">
        <f t="shared" si="6"/>
        <v>0</v>
      </c>
      <c r="H63" s="24">
        <f t="shared" si="7"/>
        <v>100</v>
      </c>
    </row>
    <row r="64" spans="1:8" ht="31.2">
      <c r="A64" s="20"/>
      <c r="B64" s="13">
        <v>41030000</v>
      </c>
      <c r="C64" s="11" t="s">
        <v>43</v>
      </c>
      <c r="D64" s="24">
        <v>37715900</v>
      </c>
      <c r="E64" s="24">
        <v>13549200</v>
      </c>
      <c r="F64" s="24">
        <v>13549200</v>
      </c>
      <c r="G64" s="24">
        <f t="shared" si="6"/>
        <v>0</v>
      </c>
      <c r="H64" s="24">
        <f t="shared" si="7"/>
        <v>100</v>
      </c>
    </row>
    <row r="65" spans="1:8" ht="31.2">
      <c r="A65" s="20"/>
      <c r="B65" s="13">
        <v>41033900</v>
      </c>
      <c r="C65" s="11" t="s">
        <v>44</v>
      </c>
      <c r="D65" s="24">
        <v>32352900</v>
      </c>
      <c r="E65" s="24">
        <v>11103600</v>
      </c>
      <c r="F65" s="24">
        <v>11103600</v>
      </c>
      <c r="G65" s="24">
        <f t="shared" si="6"/>
        <v>0</v>
      </c>
      <c r="H65" s="24">
        <f t="shared" si="7"/>
        <v>100</v>
      </c>
    </row>
    <row r="66" spans="1:8" ht="48" customHeight="1">
      <c r="A66" s="20"/>
      <c r="B66" s="13">
        <v>41035400</v>
      </c>
      <c r="C66" s="11" t="s">
        <v>45</v>
      </c>
      <c r="D66" s="24">
        <v>133300</v>
      </c>
      <c r="E66" s="24">
        <v>66600</v>
      </c>
      <c r="F66" s="24">
        <v>66600</v>
      </c>
      <c r="G66" s="24">
        <f t="shared" si="6"/>
        <v>0</v>
      </c>
      <c r="H66" s="24">
        <f t="shared" si="7"/>
        <v>100</v>
      </c>
    </row>
    <row r="67" spans="1:8" ht="79.8" customHeight="1">
      <c r="A67" s="20"/>
      <c r="B67" s="13">
        <v>41036000</v>
      </c>
      <c r="C67" s="11" t="s">
        <v>72</v>
      </c>
      <c r="D67" s="24">
        <v>471700</v>
      </c>
      <c r="E67" s="24">
        <v>0</v>
      </c>
      <c r="F67" s="24">
        <v>0</v>
      </c>
      <c r="G67" s="24">
        <f t="shared" si="6"/>
        <v>0</v>
      </c>
      <c r="H67" s="24">
        <f t="shared" si="7"/>
        <v>0</v>
      </c>
    </row>
    <row r="68" spans="1:8" ht="62.4">
      <c r="A68" s="20"/>
      <c r="B68" s="13">
        <v>41036300</v>
      </c>
      <c r="C68" s="11" t="s">
        <v>46</v>
      </c>
      <c r="D68" s="24">
        <v>4758000</v>
      </c>
      <c r="E68" s="24">
        <v>2379000</v>
      </c>
      <c r="F68" s="24">
        <v>2379000</v>
      </c>
      <c r="G68" s="24">
        <f t="shared" si="6"/>
        <v>0</v>
      </c>
      <c r="H68" s="24">
        <f t="shared" si="7"/>
        <v>100</v>
      </c>
    </row>
    <row r="69" spans="1:8" ht="31.2">
      <c r="A69" s="20"/>
      <c r="B69" s="13">
        <v>41050000</v>
      </c>
      <c r="C69" s="11" t="s">
        <v>47</v>
      </c>
      <c r="D69" s="24">
        <v>2953024</v>
      </c>
      <c r="E69" s="24">
        <v>1242339</v>
      </c>
      <c r="F69" s="24">
        <v>918224.5</v>
      </c>
      <c r="G69" s="24">
        <f t="shared" si="6"/>
        <v>-324114.5</v>
      </c>
      <c r="H69" s="24">
        <f t="shared" si="7"/>
        <v>73.910945402180886</v>
      </c>
    </row>
    <row r="70" spans="1:8" ht="48.6" customHeight="1">
      <c r="A70" s="20"/>
      <c r="B70" s="13">
        <v>41051000</v>
      </c>
      <c r="C70" s="11" t="s">
        <v>48</v>
      </c>
      <c r="D70" s="24">
        <v>1228142</v>
      </c>
      <c r="E70" s="24">
        <v>421498</v>
      </c>
      <c r="F70" s="24">
        <v>421498</v>
      </c>
      <c r="G70" s="24">
        <f t="shared" si="6"/>
        <v>0</v>
      </c>
      <c r="H70" s="24">
        <f t="shared" si="7"/>
        <v>100</v>
      </c>
    </row>
    <row r="71" spans="1:8">
      <c r="A71" s="20"/>
      <c r="B71" s="13">
        <v>41053900</v>
      </c>
      <c r="C71" s="11" t="s">
        <v>49</v>
      </c>
      <c r="D71" s="24">
        <v>1263594</v>
      </c>
      <c r="E71" s="24">
        <v>705521</v>
      </c>
      <c r="F71" s="24">
        <v>496726.5</v>
      </c>
      <c r="G71" s="24">
        <f t="shared" si="6"/>
        <v>-208794.5</v>
      </c>
      <c r="H71" s="24">
        <f t="shared" si="7"/>
        <v>70.40562931507354</v>
      </c>
    </row>
    <row r="72" spans="1:8" s="1" customFormat="1" ht="125.4" customHeight="1">
      <c r="A72" s="20"/>
      <c r="B72" s="25">
        <v>41059300</v>
      </c>
      <c r="C72" s="11" t="s">
        <v>81</v>
      </c>
      <c r="D72" s="24">
        <v>461288</v>
      </c>
      <c r="E72" s="24">
        <v>115320</v>
      </c>
      <c r="F72" s="24">
        <v>0</v>
      </c>
      <c r="G72" s="24">
        <f t="shared" si="6"/>
        <v>-115320</v>
      </c>
      <c r="H72" s="24">
        <f t="shared" si="7"/>
        <v>0</v>
      </c>
    </row>
    <row r="73" spans="1:8">
      <c r="A73" s="28" t="s">
        <v>50</v>
      </c>
      <c r="B73" s="29"/>
      <c r="C73" s="29"/>
      <c r="D73" s="14">
        <v>31750000</v>
      </c>
      <c r="E73" s="14">
        <v>7696000</v>
      </c>
      <c r="F73" s="14">
        <v>9524961.9999999981</v>
      </c>
      <c r="G73" s="14">
        <f t="shared" si="6"/>
        <v>1828961.9999999981</v>
      </c>
      <c r="H73" s="14">
        <f t="shared" si="7"/>
        <v>123.76509875259873</v>
      </c>
    </row>
    <row r="74" spans="1:8">
      <c r="A74" s="28" t="s">
        <v>51</v>
      </c>
      <c r="B74" s="29"/>
      <c r="C74" s="29"/>
      <c r="D74" s="14">
        <v>112200324</v>
      </c>
      <c r="E74" s="14">
        <v>34170839</v>
      </c>
      <c r="F74" s="14">
        <v>35675686.5</v>
      </c>
      <c r="G74" s="14">
        <f t="shared" si="6"/>
        <v>1504847.5</v>
      </c>
      <c r="H74" s="14">
        <f t="shared" si="7"/>
        <v>104.40389391668141</v>
      </c>
    </row>
    <row r="75" spans="1:8">
      <c r="A75" s="30" t="s">
        <v>61</v>
      </c>
      <c r="B75" s="31"/>
      <c r="C75" s="31"/>
      <c r="D75" s="31"/>
      <c r="E75" s="31"/>
      <c r="F75" s="31"/>
      <c r="G75" s="32"/>
      <c r="H75" s="32"/>
    </row>
    <row r="76" spans="1:8">
      <c r="A76" s="20"/>
      <c r="B76" s="13">
        <v>10000000</v>
      </c>
      <c r="C76" s="11" t="s">
        <v>1</v>
      </c>
      <c r="D76" s="24">
        <v>0</v>
      </c>
      <c r="E76" s="24">
        <v>0</v>
      </c>
      <c r="F76" s="24">
        <v>0.03</v>
      </c>
      <c r="G76" s="24">
        <f t="shared" ref="G76:G79" si="8">F76-E76</f>
        <v>0.03</v>
      </c>
      <c r="H76" s="24">
        <f t="shared" ref="H76:H79" si="9">IF(E76=0,0,F76/E76*100)</f>
        <v>0</v>
      </c>
    </row>
    <row r="77" spans="1:8">
      <c r="A77" s="20"/>
      <c r="B77" s="13">
        <v>19000000</v>
      </c>
      <c r="C77" s="11" t="s">
        <v>52</v>
      </c>
      <c r="D77" s="24">
        <v>0</v>
      </c>
      <c r="E77" s="24">
        <v>0</v>
      </c>
      <c r="F77" s="24">
        <v>0.03</v>
      </c>
      <c r="G77" s="24">
        <f t="shared" si="8"/>
        <v>0.03</v>
      </c>
      <c r="H77" s="24">
        <f t="shared" si="9"/>
        <v>0</v>
      </c>
    </row>
    <row r="78" spans="1:8">
      <c r="A78" s="20"/>
      <c r="B78" s="13">
        <v>19010000</v>
      </c>
      <c r="C78" s="11" t="s">
        <v>53</v>
      </c>
      <c r="D78" s="24">
        <v>0</v>
      </c>
      <c r="E78" s="24">
        <v>0</v>
      </c>
      <c r="F78" s="24">
        <v>0.03</v>
      </c>
      <c r="G78" s="24">
        <f t="shared" si="8"/>
        <v>0.03</v>
      </c>
      <c r="H78" s="24">
        <f t="shared" si="9"/>
        <v>0</v>
      </c>
    </row>
    <row r="79" spans="1:8" ht="79.2" customHeight="1">
      <c r="A79" s="20"/>
      <c r="B79" s="13">
        <v>19010100</v>
      </c>
      <c r="C79" s="11" t="s">
        <v>54</v>
      </c>
      <c r="D79" s="24">
        <v>0</v>
      </c>
      <c r="E79" s="24">
        <v>0</v>
      </c>
      <c r="F79" s="24">
        <v>0.03</v>
      </c>
      <c r="G79" s="24">
        <f t="shared" si="8"/>
        <v>0.03</v>
      </c>
      <c r="H79" s="24">
        <f t="shared" si="9"/>
        <v>0</v>
      </c>
    </row>
    <row r="80" spans="1:8">
      <c r="A80" s="20"/>
      <c r="B80" s="13">
        <v>20000000</v>
      </c>
      <c r="C80" s="11" t="s">
        <v>25</v>
      </c>
      <c r="D80" s="24">
        <v>390330.35</v>
      </c>
      <c r="E80" s="24">
        <v>97582.59</v>
      </c>
      <c r="F80" s="24">
        <v>368776.26</v>
      </c>
      <c r="G80" s="24">
        <f t="shared" ref="G80:G89" si="10">F80-E80</f>
        <v>271193.67000000004</v>
      </c>
      <c r="H80" s="24">
        <f t="shared" ref="H80:H89" si="11">IF(E80=0,0,F80/E80*100)</f>
        <v>377.91194105423932</v>
      </c>
    </row>
    <row r="81" spans="1:8">
      <c r="A81" s="20"/>
      <c r="B81" s="13">
        <v>24000000</v>
      </c>
      <c r="C81" s="11" t="s">
        <v>38</v>
      </c>
      <c r="D81" s="24">
        <v>0</v>
      </c>
      <c r="E81" s="24">
        <v>0</v>
      </c>
      <c r="F81" s="24">
        <v>51</v>
      </c>
      <c r="G81" s="24">
        <f t="shared" si="10"/>
        <v>51</v>
      </c>
      <c r="H81" s="24">
        <f t="shared" si="11"/>
        <v>0</v>
      </c>
    </row>
    <row r="82" spans="1:8">
      <c r="A82" s="20"/>
      <c r="B82" s="13">
        <v>24060000</v>
      </c>
      <c r="C82" s="11" t="s">
        <v>27</v>
      </c>
      <c r="D82" s="24">
        <v>0</v>
      </c>
      <c r="E82" s="24">
        <v>0</v>
      </c>
      <c r="F82" s="24">
        <v>51</v>
      </c>
      <c r="G82" s="24">
        <f t="shared" si="10"/>
        <v>51</v>
      </c>
      <c r="H82" s="24">
        <f t="shared" si="11"/>
        <v>0</v>
      </c>
    </row>
    <row r="83" spans="1:8" ht="64.2" customHeight="1">
      <c r="A83" s="20"/>
      <c r="B83" s="13">
        <v>24062100</v>
      </c>
      <c r="C83" s="11" t="s">
        <v>55</v>
      </c>
      <c r="D83" s="24">
        <v>0</v>
      </c>
      <c r="E83" s="24">
        <v>0</v>
      </c>
      <c r="F83" s="24">
        <v>51</v>
      </c>
      <c r="G83" s="24">
        <f t="shared" si="10"/>
        <v>51</v>
      </c>
      <c r="H83" s="24">
        <f t="shared" si="11"/>
        <v>0</v>
      </c>
    </row>
    <row r="84" spans="1:8">
      <c r="A84" s="20"/>
      <c r="B84" s="13">
        <v>25000000</v>
      </c>
      <c r="C84" s="11" t="s">
        <v>56</v>
      </c>
      <c r="D84" s="24">
        <v>390330.35</v>
      </c>
      <c r="E84" s="24">
        <v>97582.59</v>
      </c>
      <c r="F84" s="24">
        <v>368725.26</v>
      </c>
      <c r="G84" s="24">
        <f t="shared" si="10"/>
        <v>271142.67000000004</v>
      </c>
      <c r="H84" s="24">
        <f t="shared" si="11"/>
        <v>377.85967763306962</v>
      </c>
    </row>
    <row r="85" spans="1:8" ht="46.8">
      <c r="A85" s="20"/>
      <c r="B85" s="13">
        <v>25010000</v>
      </c>
      <c r="C85" s="11" t="s">
        <v>57</v>
      </c>
      <c r="D85" s="24">
        <v>59000</v>
      </c>
      <c r="E85" s="24">
        <v>14750</v>
      </c>
      <c r="F85" s="24">
        <v>37394.910000000003</v>
      </c>
      <c r="G85" s="24">
        <f t="shared" si="10"/>
        <v>22644.910000000003</v>
      </c>
      <c r="H85" s="24">
        <f t="shared" si="11"/>
        <v>253.52481355932204</v>
      </c>
    </row>
    <row r="86" spans="1:8" ht="46.8">
      <c r="A86" s="20"/>
      <c r="B86" s="13">
        <v>25010100</v>
      </c>
      <c r="C86" s="11" t="s">
        <v>58</v>
      </c>
      <c r="D86" s="24">
        <v>59000</v>
      </c>
      <c r="E86" s="24">
        <v>14750</v>
      </c>
      <c r="F86" s="24">
        <v>19250</v>
      </c>
      <c r="G86" s="24">
        <f t="shared" si="10"/>
        <v>4500</v>
      </c>
      <c r="H86" s="24">
        <f t="shared" si="11"/>
        <v>130.5084745762712</v>
      </c>
    </row>
    <row r="87" spans="1:8" ht="62.4">
      <c r="A87" s="20"/>
      <c r="B87" s="13">
        <v>25010300</v>
      </c>
      <c r="C87" s="11" t="s">
        <v>73</v>
      </c>
      <c r="D87" s="24">
        <v>0</v>
      </c>
      <c r="E87" s="24">
        <v>0</v>
      </c>
      <c r="F87" s="24">
        <v>18144.91</v>
      </c>
      <c r="G87" s="24">
        <f t="shared" si="10"/>
        <v>18144.91</v>
      </c>
      <c r="H87" s="24">
        <f t="shared" si="11"/>
        <v>0</v>
      </c>
    </row>
    <row r="88" spans="1:8" ht="31.2">
      <c r="A88" s="20"/>
      <c r="B88" s="13">
        <v>25020000</v>
      </c>
      <c r="C88" s="11" t="s">
        <v>59</v>
      </c>
      <c r="D88" s="24">
        <v>331330.34999999998</v>
      </c>
      <c r="E88" s="24">
        <v>82832.59</v>
      </c>
      <c r="F88" s="24">
        <v>331330.34999999998</v>
      </c>
      <c r="G88" s="24">
        <f t="shared" si="10"/>
        <v>248497.75999999998</v>
      </c>
      <c r="H88" s="24">
        <f t="shared" si="11"/>
        <v>399.99998792745703</v>
      </c>
    </row>
    <row r="89" spans="1:8">
      <c r="A89" s="20"/>
      <c r="B89" s="13">
        <v>25020100</v>
      </c>
      <c r="C89" s="11" t="s">
        <v>60</v>
      </c>
      <c r="D89" s="24">
        <v>331330.34999999998</v>
      </c>
      <c r="E89" s="24">
        <v>82832.59</v>
      </c>
      <c r="F89" s="24">
        <v>331330.34999999998</v>
      </c>
      <c r="G89" s="24">
        <f t="shared" si="10"/>
        <v>248497.75999999998</v>
      </c>
      <c r="H89" s="24">
        <f t="shared" si="11"/>
        <v>399.99998792745703</v>
      </c>
    </row>
    <row r="90" spans="1:8">
      <c r="A90" s="28" t="s">
        <v>50</v>
      </c>
      <c r="B90" s="29"/>
      <c r="C90" s="29"/>
      <c r="D90" s="14">
        <v>390330.35</v>
      </c>
      <c r="E90" s="14">
        <v>97582.59</v>
      </c>
      <c r="F90" s="14">
        <v>368776.29</v>
      </c>
      <c r="G90" s="14">
        <f t="shared" ref="G90:G91" si="12">F90-E90</f>
        <v>271193.69999999995</v>
      </c>
      <c r="H90" s="14">
        <f t="shared" ref="H90:H91" si="13">IF(E90=0,0,F90/E90*100)</f>
        <v>377.91197179742818</v>
      </c>
    </row>
    <row r="91" spans="1:8">
      <c r="A91" s="28" t="s">
        <v>51</v>
      </c>
      <c r="B91" s="29"/>
      <c r="C91" s="29"/>
      <c r="D91" s="14">
        <v>390330.35</v>
      </c>
      <c r="E91" s="14">
        <v>97582.59</v>
      </c>
      <c r="F91" s="14">
        <v>368776.29</v>
      </c>
      <c r="G91" s="14">
        <f t="shared" si="12"/>
        <v>271193.69999999995</v>
      </c>
      <c r="H91" s="14">
        <f t="shared" si="13"/>
        <v>377.91197179742818</v>
      </c>
    </row>
    <row r="92" spans="1:8">
      <c r="A92" s="5"/>
      <c r="B92" s="3" t="s">
        <v>62</v>
      </c>
      <c r="C92" s="4"/>
      <c r="D92" s="15">
        <f>D91+D74</f>
        <v>112590654.34999999</v>
      </c>
      <c r="E92" s="15">
        <f>E91+E74</f>
        <v>34268421.590000004</v>
      </c>
      <c r="F92" s="15">
        <f>F91+F74</f>
        <v>36044462.789999999</v>
      </c>
      <c r="G92" s="15">
        <f>G91+G74</f>
        <v>1776041.2</v>
      </c>
      <c r="H92" s="14">
        <f>IF(E92=0,0,F92/E92*100)</f>
        <v>105.18273418381858</v>
      </c>
    </row>
    <row r="93" spans="1:8" ht="15.6" customHeight="1">
      <c r="A93" s="2"/>
      <c r="B93" s="26" t="s">
        <v>68</v>
      </c>
      <c r="C93" s="26"/>
      <c r="D93" s="26"/>
      <c r="E93" s="26"/>
      <c r="F93" s="26"/>
      <c r="G93" s="26"/>
      <c r="H93" s="26"/>
    </row>
    <row r="94" spans="1:8">
      <c r="B94" s="1"/>
      <c r="C94" s="1"/>
      <c r="D94" s="1"/>
      <c r="E94" s="1"/>
      <c r="F94" s="1"/>
      <c r="G94" s="1"/>
      <c r="H94" s="9"/>
    </row>
    <row r="95" spans="1:8" ht="18">
      <c r="B95" s="18" t="s">
        <v>63</v>
      </c>
      <c r="C95" s="18"/>
      <c r="D95" s="19"/>
      <c r="E95" s="19"/>
      <c r="F95" s="18"/>
      <c r="G95" s="19"/>
      <c r="H95" s="19"/>
    </row>
    <row r="96" spans="1:8" ht="18">
      <c r="B96" s="18" t="s">
        <v>82</v>
      </c>
      <c r="C96" s="18"/>
      <c r="D96" s="19"/>
      <c r="E96" s="19"/>
      <c r="F96" s="18"/>
      <c r="G96" s="18"/>
      <c r="H96" s="19"/>
    </row>
    <row r="97" spans="2:8">
      <c r="B97" s="10"/>
      <c r="C97" s="10"/>
      <c r="D97" s="10"/>
      <c r="E97" s="10"/>
      <c r="F97" s="10"/>
      <c r="G97" s="8"/>
      <c r="H97" s="9"/>
    </row>
  </sheetData>
  <mergeCells count="7">
    <mergeCell ref="B93:H93"/>
    <mergeCell ref="B6:H6"/>
    <mergeCell ref="A73:C73"/>
    <mergeCell ref="A74:C74"/>
    <mergeCell ref="A90:C90"/>
    <mergeCell ref="A91:C91"/>
    <mergeCell ref="A75:H75"/>
  </mergeCells>
  <pageMargins left="1.1811023622047245" right="0.39370078740157483" top="0.78740157480314965" bottom="0.78740157480314965" header="0.59055118110236227" footer="0"/>
  <pageSetup paperSize="9" scale="70" fitToHeight="500" orientation="portrait" verticalDpi="0" r:id="rId1"/>
  <headerFooter differentFirst="1">
    <oddHeader>&amp;C&amp;"Times New Roman,обычный"&amp;14&amp;P&amp;R&amp;"Times New Roman,обычный"&amp;14Продовження додатка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Доходи</vt:lpstr>
      <vt:lpstr>Доходи!Заголовки_для_печати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2026-05-19T12:29:22Z</cp:lastPrinted>
  <dcterms:created xsi:type="dcterms:W3CDTF">2025-04-04T06:08:30Z</dcterms:created>
  <dcterms:modified xsi:type="dcterms:W3CDTF">2026-05-19T12:29:43Z</dcterms:modified>
</cp:coreProperties>
</file>