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8" windowWidth="21072" windowHeight="12600"/>
  </bookViews>
  <sheets>
    <sheet name="Видатки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Видатки!$9:$10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Видатки!$A$1:$G$75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5725"/>
</workbook>
</file>

<file path=xl/calcChain.xml><?xml version="1.0" encoding="utf-8"?>
<calcChain xmlns="http://schemas.openxmlformats.org/spreadsheetml/2006/main">
  <c r="G71" i="2"/>
  <c r="G70"/>
  <c r="G69"/>
  <c r="G68"/>
  <c r="G67"/>
  <c r="G66"/>
  <c r="G65"/>
  <c r="G63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5"/>
  <c r="G36"/>
  <c r="G37"/>
  <c r="G38"/>
  <c r="G39"/>
  <c r="G40"/>
  <c r="G41"/>
  <c r="G42"/>
  <c r="G43"/>
  <c r="G44"/>
  <c r="G45"/>
  <c r="G46"/>
  <c r="G47"/>
  <c r="G48"/>
  <c r="G49"/>
  <c r="G50"/>
  <c r="G51"/>
  <c r="G53"/>
  <c r="G54"/>
  <c r="G55"/>
  <c r="G56"/>
  <c r="G57"/>
  <c r="G59"/>
  <c r="G60"/>
  <c r="G61"/>
  <c r="G62"/>
  <c r="G12"/>
  <c r="D70"/>
  <c r="E70"/>
  <c r="F70"/>
  <c r="C70"/>
  <c r="D71"/>
  <c r="E71"/>
  <c r="F71"/>
  <c r="C71"/>
</calcChain>
</file>

<file path=xl/sharedStrings.xml><?xml version="1.0" encoding="utf-8"?>
<sst xmlns="http://schemas.openxmlformats.org/spreadsheetml/2006/main" count="135" uniqueCount="124">
  <si>
    <t>Код</t>
  </si>
  <si>
    <t>Показник</t>
  </si>
  <si>
    <t>Загальний фонд</t>
  </si>
  <si>
    <t>0100</t>
  </si>
  <si>
    <t>Державне управління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</si>
  <si>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</si>
  <si>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</si>
  <si>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</si>
  <si>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</si>
  <si>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1000</t>
  </si>
  <si>
    <t>Освіта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</si>
  <si>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</si>
  <si>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</si>
  <si>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</si>
  <si>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</si>
  <si>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1031</t>
  </si>
  <si>
    <t>Надання загальної середньої освіти закладами загальної середньої освіти за рахунок освітньої субвенції</t>
  </si>
  <si>
    <t>1070</t>
  </si>
  <si>
    <t>Надання позашкільної освіти закладами позашкільної освіти, заходи із позашкільної роботи з дітьми</t>
  </si>
  <si>
    <t>1080</t>
  </si>
  <si>
    <t>Надання спеціалізованої освіти мистецькими школами</t>
  </si>
  <si>
    <t>1141</t>
  </si>
  <si>
    <t>Забезпечення діяльності інших закладів у сфері освіти</t>
  </si>
  <si>
    <t>1142</t>
  </si>
  <si>
    <t>Інші програми та заходи у сфері освіти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</si>
  <si>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</si>
  <si>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</si>
  <si>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</si>
  <si>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</si>
  <si>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</si>
  <si>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</si>
  <si>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</si>
  <si>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</si>
  <si>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</si>
  <si>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</si>
  <si>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2000</t>
  </si>
  <si>
    <t>2010</t>
  </si>
  <si>
    <t>Багатопрофільна стаціонарна медична допомога населенню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</si>
  <si>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</si>
  <si>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</si>
  <si>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3000</t>
  </si>
  <si>
    <t>Соціальний захист та соціальне забезпечення</t>
  </si>
  <si>
    <t>3035</t>
  </si>
  <si>
    <t>Компенсаційні виплати за пільговий проїзд окремих категорій громадян на залізничному транспорті</t>
  </si>
  <si>
    <t>3050</t>
  </si>
  <si>
    <t>Пільгове медичне обслуговування осіб, які постраждали внаслідок Чорнобильської катастрофи</t>
  </si>
  <si>
    <t>3112</t>
  </si>
  <si>
    <t>Заходи державної політики з питань дітей та їх соціального захисту</t>
  </si>
  <si>
    <t>3121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</si>
  <si>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</si>
  <si>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</si>
  <si>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3210</t>
  </si>
  <si>
    <t>Організація та проведення громадських робіт</t>
  </si>
  <si>
    <t>3242</t>
  </si>
  <si>
    <t>4000</t>
  </si>
  <si>
    <t>Культура i мистецтво</t>
  </si>
  <si>
    <t>4030</t>
  </si>
  <si>
    <t>Забезпечення діяльності бібліотек</t>
  </si>
  <si>
    <t>4040</t>
  </si>
  <si>
    <t>Забезпечення діяльності музеїв i виставок</t>
  </si>
  <si>
    <t>4060</t>
  </si>
  <si>
    <t>Забезпечення діяльності палаців i будинків культури, клубів, центрів дозвілля та iнших клубних закладів</t>
  </si>
  <si>
    <t>4081</t>
  </si>
  <si>
    <t>4082</t>
  </si>
  <si>
    <t>Інші заходи в галузі культури і мистецтва</t>
  </si>
  <si>
    <t>5000</t>
  </si>
  <si>
    <t>Фiзична культура i спорт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</si>
  <si>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</si>
  <si>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</si>
  <si>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</si>
  <si>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</si>
  <si>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</si>
  <si>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Житлово-комунальне господарство</t>
  </si>
  <si>
    <t>6030</t>
  </si>
  <si>
    <t>Організація благоустрою населених пунктів</t>
  </si>
  <si>
    <t>6040</t>
  </si>
  <si>
    <t>8000</t>
  </si>
  <si>
    <t>Інша діяльність</t>
  </si>
  <si>
    <t>8110</t>
  </si>
  <si>
    <t>Заходи із запобігання та ліквідації надзвичайних ситуацій та наслідків стихійного лиха</t>
  </si>
  <si>
    <t>8220</t>
  </si>
  <si>
    <t>Заходи та роботи з мобілізаційної підготовки місцевого значення</t>
  </si>
  <si>
    <t>8230</t>
  </si>
  <si>
    <t>Інші заходи громадського порядку та безпеки</t>
  </si>
  <si>
    <t>8710</t>
  </si>
  <si>
    <t>Резервний фонд місцевого бюджету</t>
  </si>
  <si>
    <t>9000</t>
  </si>
  <si>
    <t>Міжбюджетні трансферти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</si>
  <si>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</si>
  <si>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</si>
  <si>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Виконання видаткової частини бюджету Межівської селищної територіальної громади</t>
  </si>
  <si>
    <t>грн</t>
  </si>
  <si>
    <t xml:space="preserve">до рішення виконавчого комітету </t>
  </si>
  <si>
    <t>Межівської селищної ради</t>
  </si>
  <si>
    <t>Всього видатки загального фонду</t>
  </si>
  <si>
    <t>Спеціальний фонд</t>
  </si>
  <si>
    <t>Всього видатки спеціального фонду</t>
  </si>
  <si>
    <t>Всього видатки</t>
  </si>
  <si>
    <t>Начальник фінансового відділу</t>
  </si>
  <si>
    <t>Наталія КЛЮЧИК</t>
  </si>
  <si>
    <t>Додаток 3</t>
  </si>
  <si>
    <t>_____________________________________________</t>
  </si>
  <si>
    <t>за І квартал 2026 року</t>
  </si>
  <si>
    <t>План на 2026 рік з урахуванням змін</t>
  </si>
  <si>
    <t>План на                                          І квартал 2026 року з урахуванням змін</t>
  </si>
  <si>
    <t>Касові видатки за                                                 І квартал 2026 року</t>
  </si>
  <si>
    <t>Відхилення касових видатків від плану на                                І квартал                               2026 року (+/-)</t>
  </si>
  <si>
    <t>% виконання плану на                        І квартал 2026 року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</si>
  <si>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</si>
  <si>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</si>
  <si>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Інші заходи та заклади у сфері соціального захисту і соціального забезпечення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</si>
  <si>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</si>
  <si>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</si>
  <si>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6090</t>
  </si>
  <si>
    <t>Інша діяльність у сфері житлово-комунального господарства</t>
  </si>
  <si>
    <t>8500</t>
  </si>
  <si>
    <t>Нерозподілені трансферти з державного бюджету</t>
  </si>
  <si>
    <t>9770</t>
  </si>
  <si>
    <t>Інші субвенції з місцевого бюджету</t>
  </si>
  <si>
    <t>Охорона здоров’я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</si>
  <si>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</si>
  <si>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Забезпечення діяльності інших закладів у галузі культури і мистецтва</t>
  </si>
  <si>
    <t>Заходи, пов’язані з поліпшенням питної води</t>
  </si>
  <si>
    <t>від 18 травня 2026 року № 59</t>
  </si>
</sst>
</file>

<file path=xl/styles.xml><?xml version="1.0" encoding="utf-8"?>
<styleSheet xmlns="http://schemas.openxmlformats.org/spreadsheetml/2006/main">
  <numFmts count="1">
    <numFmt numFmtId="164" formatCode="#,##0.0"/>
  </numFmts>
  <fonts count="3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name val="Arial Cyr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5" fillId="7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6" applyNumberFormat="0" applyFill="0" applyAlignment="0" applyProtection="0"/>
    <xf numFmtId="0" fontId="13" fillId="20" borderId="7" applyNumberFormat="0" applyAlignment="0" applyProtection="0"/>
    <xf numFmtId="0" fontId="14" fillId="0" borderId="0" applyNumberFormat="0" applyFill="0" applyBorder="0" applyAlignment="0" applyProtection="0"/>
    <xf numFmtId="0" fontId="15" fillId="21" borderId="2" applyNumberFormat="0" applyAlignment="0" applyProtection="0"/>
    <xf numFmtId="0" fontId="16" fillId="0" borderId="0"/>
    <xf numFmtId="0" fontId="17" fillId="0" borderId="8" applyNumberFormat="0" applyFill="0" applyAlignment="0" applyProtection="0"/>
    <xf numFmtId="0" fontId="18" fillId="3" borderId="0" applyNumberFormat="0" applyBorder="0" applyAlignment="0" applyProtection="0"/>
    <xf numFmtId="0" fontId="2" fillId="22" borderId="9" applyNumberFormat="0" applyFont="0" applyAlignment="0" applyProtection="0"/>
    <xf numFmtId="0" fontId="1" fillId="22" borderId="9" applyNumberFormat="0" applyFont="0" applyAlignment="0" applyProtection="0"/>
    <xf numFmtId="0" fontId="19" fillId="21" borderId="10" applyNumberFormat="0" applyAlignment="0" applyProtection="0"/>
    <xf numFmtId="0" fontId="20" fillId="23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" fillId="0" borderId="0"/>
    <xf numFmtId="0" fontId="4" fillId="0" borderId="0"/>
    <xf numFmtId="0" fontId="4" fillId="22" borderId="9" applyNumberFormat="0" applyFont="0" applyAlignment="0" applyProtection="0"/>
    <xf numFmtId="0" fontId="4" fillId="0" borderId="0"/>
    <xf numFmtId="0" fontId="30" fillId="0" borderId="0"/>
  </cellStyleXfs>
  <cellXfs count="52">
    <xf numFmtId="0" fontId="0" fillId="0" borderId="0" xfId="0"/>
    <xf numFmtId="0" fontId="26" fillId="24" borderId="0" xfId="0" applyFont="1" applyFill="1"/>
    <xf numFmtId="0" fontId="24" fillId="24" borderId="0" xfId="1" applyFont="1" applyFill="1"/>
    <xf numFmtId="0" fontId="24" fillId="24" borderId="0" xfId="67" applyFont="1" applyFill="1" applyAlignment="1">
      <alignment horizontal="right"/>
    </xf>
    <xf numFmtId="0" fontId="25" fillId="24" borderId="1" xfId="67" applyFont="1" applyFill="1" applyBorder="1" applyAlignment="1">
      <alignment horizontal="center" vertical="center" wrapText="1"/>
    </xf>
    <xf numFmtId="0" fontId="25" fillId="24" borderId="0" xfId="67" applyFont="1" applyFill="1" applyAlignment="1">
      <alignment horizontal="center"/>
    </xf>
    <xf numFmtId="0" fontId="25" fillId="24" borderId="0" xfId="1" applyFont="1" applyFill="1" applyAlignment="1">
      <alignment horizontal="center"/>
    </xf>
    <xf numFmtId="0" fontId="0" fillId="24" borderId="0" xfId="0" applyFill="1"/>
    <xf numFmtId="4" fontId="24" fillId="24" borderId="0" xfId="1" applyNumberFormat="1" applyFont="1" applyFill="1" applyAlignment="1">
      <alignment vertical="center"/>
    </xf>
    <xf numFmtId="0" fontId="24" fillId="24" borderId="0" xfId="1" applyFont="1" applyFill="1" applyAlignment="1">
      <alignment horizontal="center"/>
    </xf>
    <xf numFmtId="0" fontId="24" fillId="24" borderId="0" xfId="1" applyFont="1" applyFill="1" applyAlignment="1">
      <alignment wrapText="1"/>
    </xf>
    <xf numFmtId="0" fontId="25" fillId="24" borderId="0" xfId="67" applyFont="1" applyFill="1"/>
    <xf numFmtId="0" fontId="25" fillId="24" borderId="0" xfId="1" applyFont="1" applyFill="1"/>
    <xf numFmtId="0" fontId="27" fillId="24" borderId="0" xfId="0" applyFont="1" applyFill="1"/>
    <xf numFmtId="0" fontId="28" fillId="24" borderId="0" xfId="67" applyFont="1" applyFill="1"/>
    <xf numFmtId="0" fontId="28" fillId="24" borderId="0" xfId="1" applyFont="1" applyFill="1"/>
    <xf numFmtId="4" fontId="25" fillId="24" borderId="1" xfId="67" applyNumberFormat="1" applyFont="1" applyFill="1" applyBorder="1" applyAlignment="1">
      <alignment vertical="top"/>
    </xf>
    <xf numFmtId="0" fontId="25" fillId="24" borderId="0" xfId="67" applyFont="1" applyFill="1" applyBorder="1" applyAlignment="1">
      <alignment horizontal="center"/>
    </xf>
    <xf numFmtId="0" fontId="27" fillId="24" borderId="0" xfId="0" applyFont="1" applyFill="1" applyAlignment="1">
      <alignment horizontal="left"/>
    </xf>
    <xf numFmtId="164" fontId="27" fillId="24" borderId="0" xfId="0" applyNumberFormat="1" applyFont="1" applyFill="1"/>
    <xf numFmtId="164" fontId="25" fillId="24" borderId="1" xfId="67" applyNumberFormat="1" applyFont="1" applyFill="1" applyBorder="1" applyAlignment="1">
      <alignment horizontal="center" vertical="center" wrapText="1"/>
    </xf>
    <xf numFmtId="164" fontId="25" fillId="24" borderId="0" xfId="67" applyNumberFormat="1" applyFont="1" applyFill="1" applyBorder="1" applyAlignment="1">
      <alignment horizontal="center"/>
    </xf>
    <xf numFmtId="164" fontId="24" fillId="24" borderId="0" xfId="1" applyNumberFormat="1" applyFont="1" applyFill="1"/>
    <xf numFmtId="0" fontId="25" fillId="24" borderId="1" xfId="1" applyFont="1" applyFill="1" applyBorder="1" applyAlignment="1">
      <alignment vertical="center" wrapText="1"/>
    </xf>
    <xf numFmtId="0" fontId="25" fillId="24" borderId="1" xfId="67" applyFont="1" applyFill="1" applyBorder="1" applyAlignment="1">
      <alignment vertical="center" wrapText="1"/>
    </xf>
    <xf numFmtId="4" fontId="4" fillId="24" borderId="0" xfId="67" applyNumberFormat="1" applyFill="1" applyAlignment="1">
      <alignment vertical="center"/>
    </xf>
    <xf numFmtId="164" fontId="26" fillId="24" borderId="0" xfId="0" applyNumberFormat="1" applyFont="1" applyFill="1" applyAlignment="1">
      <alignment horizontal="right"/>
    </xf>
    <xf numFmtId="4" fontId="25" fillId="24" borderId="1" xfId="1" applyNumberFormat="1" applyFont="1" applyFill="1" applyBorder="1" applyAlignment="1">
      <alignment vertical="top"/>
    </xf>
    <xf numFmtId="164" fontId="25" fillId="24" borderId="1" xfId="1" applyNumberFormat="1" applyFont="1" applyFill="1" applyBorder="1" applyAlignment="1">
      <alignment vertical="top"/>
    </xf>
    <xf numFmtId="4" fontId="24" fillId="24" borderId="1" xfId="1" applyNumberFormat="1" applyFont="1" applyFill="1" applyBorder="1" applyAlignment="1">
      <alignment vertical="top"/>
    </xf>
    <xf numFmtId="4" fontId="24" fillId="24" borderId="1" xfId="67" applyNumberFormat="1" applyFont="1" applyFill="1" applyBorder="1" applyAlignment="1">
      <alignment vertical="top"/>
    </xf>
    <xf numFmtId="0" fontId="25" fillId="24" borderId="1" xfId="67" applyFont="1" applyFill="1" applyBorder="1" applyAlignment="1">
      <alignment horizontal="center" vertical="top"/>
    </xf>
    <xf numFmtId="0" fontId="24" fillId="24" borderId="1" xfId="67" applyFont="1" applyFill="1" applyBorder="1" applyAlignment="1">
      <alignment horizontal="center" vertical="top"/>
    </xf>
    <xf numFmtId="0" fontId="25" fillId="24" borderId="1" xfId="1" applyFont="1" applyFill="1" applyBorder="1" applyAlignment="1">
      <alignment horizontal="center" vertical="top"/>
    </xf>
    <xf numFmtId="0" fontId="24" fillId="24" borderId="1" xfId="1" applyFont="1" applyFill="1" applyBorder="1" applyAlignment="1">
      <alignment horizontal="center" vertical="top"/>
    </xf>
    <xf numFmtId="0" fontId="24" fillId="24" borderId="1" xfId="67" applyFont="1" applyFill="1" applyBorder="1" applyAlignment="1">
      <alignment horizontal="justify" vertical="center" wrapText="1"/>
    </xf>
    <xf numFmtId="0" fontId="25" fillId="24" borderId="1" xfId="67" applyFont="1" applyFill="1" applyBorder="1" applyAlignment="1">
      <alignment horizontal="justify" vertical="center" wrapText="1"/>
    </xf>
    <xf numFmtId="0" fontId="24" fillId="24" borderId="1" xfId="1" applyFont="1" applyFill="1" applyBorder="1" applyAlignment="1">
      <alignment horizontal="justify" vertical="center" wrapText="1"/>
    </xf>
    <xf numFmtId="0" fontId="25" fillId="24" borderId="1" xfId="1" applyFont="1" applyFill="1" applyBorder="1" applyAlignment="1">
      <alignment horizontal="justify" vertical="center" wrapText="1"/>
    </xf>
    <xf numFmtId="0" fontId="24" fillId="24" borderId="1" xfId="1" applyFont="1" applyFill="1" applyBorder="1" applyAlignment="1">
      <alignment horizontal="justify" vertical="top" wrapText="1"/>
    </xf>
    <xf numFmtId="0" fontId="29" fillId="24" borderId="0" xfId="67" applyFont="1" applyFill="1" applyAlignment="1">
      <alignment horizontal="center"/>
    </xf>
    <xf numFmtId="0" fontId="28" fillId="24" borderId="0" xfId="67" applyFont="1" applyFill="1" applyAlignment="1">
      <alignment horizontal="center"/>
    </xf>
    <xf numFmtId="0" fontId="25" fillId="24" borderId="11" xfId="67" applyFont="1" applyFill="1" applyBorder="1" applyAlignment="1">
      <alignment horizontal="center"/>
    </xf>
    <xf numFmtId="0" fontId="25" fillId="24" borderId="13" xfId="67" applyFont="1" applyFill="1" applyBorder="1" applyAlignment="1">
      <alignment horizontal="center"/>
    </xf>
    <xf numFmtId="0" fontId="25" fillId="24" borderId="12" xfId="67" applyFont="1" applyFill="1" applyBorder="1" applyAlignment="1">
      <alignment horizontal="center"/>
    </xf>
    <xf numFmtId="0" fontId="25" fillId="24" borderId="11" xfId="67" applyFont="1" applyFill="1" applyBorder="1" applyAlignment="1">
      <alignment horizontal="left"/>
    </xf>
    <xf numFmtId="0" fontId="25" fillId="24" borderId="12" xfId="67" applyFont="1" applyFill="1" applyBorder="1" applyAlignment="1">
      <alignment horizontal="left"/>
    </xf>
    <xf numFmtId="0" fontId="25" fillId="24" borderId="14" xfId="67" applyFont="1" applyFill="1" applyBorder="1" applyAlignment="1">
      <alignment horizontal="center"/>
    </xf>
    <xf numFmtId="0" fontId="25" fillId="24" borderId="11" xfId="67" applyFont="1" applyFill="1" applyBorder="1" applyAlignment="1">
      <alignment horizontal="left" vertical="top"/>
    </xf>
    <xf numFmtId="0" fontId="25" fillId="24" borderId="12" xfId="67" applyFont="1" applyFill="1" applyBorder="1" applyAlignment="1">
      <alignment horizontal="left" vertical="top"/>
    </xf>
    <xf numFmtId="0" fontId="25" fillId="24" borderId="11" xfId="67" applyFont="1" applyFill="1" applyBorder="1" applyAlignment="1">
      <alignment horizontal="left" vertical="center"/>
    </xf>
    <xf numFmtId="0" fontId="25" fillId="24" borderId="12" xfId="67" applyFont="1" applyFill="1" applyBorder="1" applyAlignment="1">
      <alignment horizontal="left" vertical="center"/>
    </xf>
  </cellXfs>
  <cellStyles count="72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— акцент1" xfId="14"/>
    <cellStyle name="40% — акцент2" xfId="15"/>
    <cellStyle name="40% — акцент3" xfId="16"/>
    <cellStyle name="40% — акцент4" xfId="17"/>
    <cellStyle name="40% — акцент5" xfId="18"/>
    <cellStyle name="40% — акцент6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— акцент1" xfId="26"/>
    <cellStyle name="60% — акцент2" xfId="27"/>
    <cellStyle name="60% — акцент3" xfId="28"/>
    <cellStyle name="60% — акцент4" xfId="29"/>
    <cellStyle name="60% — акцент5" xfId="30"/>
    <cellStyle name="60% — акцент6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Доходи" xfId="38"/>
    <cellStyle name="Акцентування1" xfId="39"/>
    <cellStyle name="Акцентування2" xfId="40"/>
    <cellStyle name="Акцентування3" xfId="41"/>
    <cellStyle name="Акцентування4" xfId="42"/>
    <cellStyle name="Акцентування5" xfId="43"/>
    <cellStyle name="Акцентування6" xfId="44"/>
    <cellStyle name="Ввід" xfId="45"/>
    <cellStyle name="Добре" xfId="46"/>
    <cellStyle name="Заголовок 1 2" xfId="47"/>
    <cellStyle name="Заголовок 2 2" xfId="48"/>
    <cellStyle name="Заголовок 3 2" xfId="49"/>
    <cellStyle name="Заголовок 4 2" xfId="50"/>
    <cellStyle name="Звичайний 2" xfId="51"/>
    <cellStyle name="Звичайний 2 2" xfId="70"/>
    <cellStyle name="Звичайний 2 3" xfId="68"/>
    <cellStyle name="Звичайний 3" xfId="52"/>
    <cellStyle name="Зв'язана клітинка" xfId="53"/>
    <cellStyle name="Контрольна клітинка" xfId="54"/>
    <cellStyle name="Назва" xfId="55"/>
    <cellStyle name="Обчислення" xfId="56"/>
    <cellStyle name="Обычный" xfId="0" builtinId="0"/>
    <cellStyle name="Обычный 2" xfId="1"/>
    <cellStyle name="Обычный 2 2" xfId="67"/>
    <cellStyle name="Обычный 3" xfId="57"/>
    <cellStyle name="Обычный 4" xfId="71"/>
    <cellStyle name="Підсумок" xfId="58"/>
    <cellStyle name="Поганий" xfId="59"/>
    <cellStyle name="Примечание 2" xfId="60"/>
    <cellStyle name="Примітка" xfId="61"/>
    <cellStyle name="Примітка 2" xfId="69"/>
    <cellStyle name="Результат" xfId="62"/>
    <cellStyle name="Середній" xfId="63"/>
    <cellStyle name="Стиль 1" xfId="64"/>
    <cellStyle name="Текст попередження" xfId="65"/>
    <cellStyle name="Текст пояснення" xfId="66"/>
  </cellStyles>
  <dxfs count="6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5"/>
  <sheetViews>
    <sheetView tabSelected="1" view="pageBreakPreview" zoomScaleNormal="100" zoomScaleSheetLayoutView="100" workbookViewId="0">
      <selection activeCell="A6" sqref="A6:G7"/>
    </sheetView>
  </sheetViews>
  <sheetFormatPr defaultRowHeight="15.6"/>
  <cols>
    <col min="1" max="1" width="12.6640625" style="9" customWidth="1"/>
    <col min="2" max="2" width="50.6640625" style="10" customWidth="1"/>
    <col min="3" max="3" width="17.44140625" style="2" customWidth="1"/>
    <col min="4" max="5" width="15.6640625" style="2" customWidth="1"/>
    <col min="6" max="6" width="17.44140625" style="2" customWidth="1"/>
    <col min="7" max="7" width="15.6640625" style="22" customWidth="1"/>
    <col min="8" max="247" width="9.109375" style="2"/>
    <col min="248" max="248" width="12.6640625" style="2" customWidth="1"/>
    <col min="249" max="249" width="50.6640625" style="2" customWidth="1"/>
    <col min="250" max="263" width="15.6640625" style="2" customWidth="1"/>
    <col min="264" max="503" width="9.109375" style="2"/>
    <col min="504" max="504" width="12.6640625" style="2" customWidth="1"/>
    <col min="505" max="505" width="50.6640625" style="2" customWidth="1"/>
    <col min="506" max="519" width="15.6640625" style="2" customWidth="1"/>
    <col min="520" max="759" width="9.109375" style="2"/>
    <col min="760" max="760" width="12.6640625" style="2" customWidth="1"/>
    <col min="761" max="761" width="50.6640625" style="2" customWidth="1"/>
    <col min="762" max="775" width="15.6640625" style="2" customWidth="1"/>
    <col min="776" max="1015" width="9.109375" style="2"/>
    <col min="1016" max="1016" width="12.6640625" style="2" customWidth="1"/>
    <col min="1017" max="1017" width="50.6640625" style="2" customWidth="1"/>
    <col min="1018" max="1031" width="15.6640625" style="2" customWidth="1"/>
    <col min="1032" max="1271" width="9.109375" style="2"/>
    <col min="1272" max="1272" width="12.6640625" style="2" customWidth="1"/>
    <col min="1273" max="1273" width="50.6640625" style="2" customWidth="1"/>
    <col min="1274" max="1287" width="15.6640625" style="2" customWidth="1"/>
    <col min="1288" max="1527" width="9.109375" style="2"/>
    <col min="1528" max="1528" width="12.6640625" style="2" customWidth="1"/>
    <col min="1529" max="1529" width="50.6640625" style="2" customWidth="1"/>
    <col min="1530" max="1543" width="15.6640625" style="2" customWidth="1"/>
    <col min="1544" max="1783" width="9.109375" style="2"/>
    <col min="1784" max="1784" width="12.6640625" style="2" customWidth="1"/>
    <col min="1785" max="1785" width="50.6640625" style="2" customWidth="1"/>
    <col min="1786" max="1799" width="15.6640625" style="2" customWidth="1"/>
    <col min="1800" max="2039" width="9.109375" style="2"/>
    <col min="2040" max="2040" width="12.6640625" style="2" customWidth="1"/>
    <col min="2041" max="2041" width="50.6640625" style="2" customWidth="1"/>
    <col min="2042" max="2055" width="15.6640625" style="2" customWidth="1"/>
    <col min="2056" max="2295" width="9.109375" style="2"/>
    <col min="2296" max="2296" width="12.6640625" style="2" customWidth="1"/>
    <col min="2297" max="2297" width="50.6640625" style="2" customWidth="1"/>
    <col min="2298" max="2311" width="15.6640625" style="2" customWidth="1"/>
    <col min="2312" max="2551" width="9.109375" style="2"/>
    <col min="2552" max="2552" width="12.6640625" style="2" customWidth="1"/>
    <col min="2553" max="2553" width="50.6640625" style="2" customWidth="1"/>
    <col min="2554" max="2567" width="15.6640625" style="2" customWidth="1"/>
    <col min="2568" max="2807" width="9.109375" style="2"/>
    <col min="2808" max="2808" width="12.6640625" style="2" customWidth="1"/>
    <col min="2809" max="2809" width="50.6640625" style="2" customWidth="1"/>
    <col min="2810" max="2823" width="15.6640625" style="2" customWidth="1"/>
    <col min="2824" max="3063" width="9.109375" style="2"/>
    <col min="3064" max="3064" width="12.6640625" style="2" customWidth="1"/>
    <col min="3065" max="3065" width="50.6640625" style="2" customWidth="1"/>
    <col min="3066" max="3079" width="15.6640625" style="2" customWidth="1"/>
    <col min="3080" max="3319" width="9.109375" style="2"/>
    <col min="3320" max="3320" width="12.6640625" style="2" customWidth="1"/>
    <col min="3321" max="3321" width="50.6640625" style="2" customWidth="1"/>
    <col min="3322" max="3335" width="15.6640625" style="2" customWidth="1"/>
    <col min="3336" max="3575" width="9.109375" style="2"/>
    <col min="3576" max="3576" width="12.6640625" style="2" customWidth="1"/>
    <col min="3577" max="3577" width="50.6640625" style="2" customWidth="1"/>
    <col min="3578" max="3591" width="15.6640625" style="2" customWidth="1"/>
    <col min="3592" max="3831" width="9.109375" style="2"/>
    <col min="3832" max="3832" width="12.6640625" style="2" customWidth="1"/>
    <col min="3833" max="3833" width="50.6640625" style="2" customWidth="1"/>
    <col min="3834" max="3847" width="15.6640625" style="2" customWidth="1"/>
    <col min="3848" max="4087" width="9.109375" style="2"/>
    <col min="4088" max="4088" width="12.6640625" style="2" customWidth="1"/>
    <col min="4089" max="4089" width="50.6640625" style="2" customWidth="1"/>
    <col min="4090" max="4103" width="15.6640625" style="2" customWidth="1"/>
    <col min="4104" max="4343" width="9.109375" style="2"/>
    <col min="4344" max="4344" width="12.6640625" style="2" customWidth="1"/>
    <col min="4345" max="4345" width="50.6640625" style="2" customWidth="1"/>
    <col min="4346" max="4359" width="15.6640625" style="2" customWidth="1"/>
    <col min="4360" max="4599" width="9.109375" style="2"/>
    <col min="4600" max="4600" width="12.6640625" style="2" customWidth="1"/>
    <col min="4601" max="4601" width="50.6640625" style="2" customWidth="1"/>
    <col min="4602" max="4615" width="15.6640625" style="2" customWidth="1"/>
    <col min="4616" max="4855" width="9.109375" style="2"/>
    <col min="4856" max="4856" width="12.6640625" style="2" customWidth="1"/>
    <col min="4857" max="4857" width="50.6640625" style="2" customWidth="1"/>
    <col min="4858" max="4871" width="15.6640625" style="2" customWidth="1"/>
    <col min="4872" max="5111" width="9.109375" style="2"/>
    <col min="5112" max="5112" width="12.6640625" style="2" customWidth="1"/>
    <col min="5113" max="5113" width="50.6640625" style="2" customWidth="1"/>
    <col min="5114" max="5127" width="15.6640625" style="2" customWidth="1"/>
    <col min="5128" max="5367" width="9.109375" style="2"/>
    <col min="5368" max="5368" width="12.6640625" style="2" customWidth="1"/>
    <col min="5369" max="5369" width="50.6640625" style="2" customWidth="1"/>
    <col min="5370" max="5383" width="15.6640625" style="2" customWidth="1"/>
    <col min="5384" max="5623" width="9.109375" style="2"/>
    <col min="5624" max="5624" width="12.6640625" style="2" customWidth="1"/>
    <col min="5625" max="5625" width="50.6640625" style="2" customWidth="1"/>
    <col min="5626" max="5639" width="15.6640625" style="2" customWidth="1"/>
    <col min="5640" max="5879" width="9.109375" style="2"/>
    <col min="5880" max="5880" width="12.6640625" style="2" customWidth="1"/>
    <col min="5881" max="5881" width="50.6640625" style="2" customWidth="1"/>
    <col min="5882" max="5895" width="15.6640625" style="2" customWidth="1"/>
    <col min="5896" max="6135" width="9.109375" style="2"/>
    <col min="6136" max="6136" width="12.6640625" style="2" customWidth="1"/>
    <col min="6137" max="6137" width="50.6640625" style="2" customWidth="1"/>
    <col min="6138" max="6151" width="15.6640625" style="2" customWidth="1"/>
    <col min="6152" max="6391" width="9.109375" style="2"/>
    <col min="6392" max="6392" width="12.6640625" style="2" customWidth="1"/>
    <col min="6393" max="6393" width="50.6640625" style="2" customWidth="1"/>
    <col min="6394" max="6407" width="15.6640625" style="2" customWidth="1"/>
    <col min="6408" max="6647" width="9.109375" style="2"/>
    <col min="6648" max="6648" width="12.6640625" style="2" customWidth="1"/>
    <col min="6649" max="6649" width="50.6640625" style="2" customWidth="1"/>
    <col min="6650" max="6663" width="15.6640625" style="2" customWidth="1"/>
    <col min="6664" max="6903" width="9.109375" style="2"/>
    <col min="6904" max="6904" width="12.6640625" style="2" customWidth="1"/>
    <col min="6905" max="6905" width="50.6640625" style="2" customWidth="1"/>
    <col min="6906" max="6919" width="15.6640625" style="2" customWidth="1"/>
    <col min="6920" max="7159" width="9.109375" style="2"/>
    <col min="7160" max="7160" width="12.6640625" style="2" customWidth="1"/>
    <col min="7161" max="7161" width="50.6640625" style="2" customWidth="1"/>
    <col min="7162" max="7175" width="15.6640625" style="2" customWidth="1"/>
    <col min="7176" max="7415" width="9.109375" style="2"/>
    <col min="7416" max="7416" width="12.6640625" style="2" customWidth="1"/>
    <col min="7417" max="7417" width="50.6640625" style="2" customWidth="1"/>
    <col min="7418" max="7431" width="15.6640625" style="2" customWidth="1"/>
    <col min="7432" max="7671" width="9.109375" style="2"/>
    <col min="7672" max="7672" width="12.6640625" style="2" customWidth="1"/>
    <col min="7673" max="7673" width="50.6640625" style="2" customWidth="1"/>
    <col min="7674" max="7687" width="15.6640625" style="2" customWidth="1"/>
    <col min="7688" max="7927" width="9.109375" style="2"/>
    <col min="7928" max="7928" width="12.6640625" style="2" customWidth="1"/>
    <col min="7929" max="7929" width="50.6640625" style="2" customWidth="1"/>
    <col min="7930" max="7943" width="15.6640625" style="2" customWidth="1"/>
    <col min="7944" max="8183" width="9.109375" style="2"/>
    <col min="8184" max="8184" width="12.6640625" style="2" customWidth="1"/>
    <col min="8185" max="8185" width="50.6640625" style="2" customWidth="1"/>
    <col min="8186" max="8199" width="15.6640625" style="2" customWidth="1"/>
    <col min="8200" max="8439" width="9.109375" style="2"/>
    <col min="8440" max="8440" width="12.6640625" style="2" customWidth="1"/>
    <col min="8441" max="8441" width="50.6640625" style="2" customWidth="1"/>
    <col min="8442" max="8455" width="15.6640625" style="2" customWidth="1"/>
    <col min="8456" max="8695" width="9.109375" style="2"/>
    <col min="8696" max="8696" width="12.6640625" style="2" customWidth="1"/>
    <col min="8697" max="8697" width="50.6640625" style="2" customWidth="1"/>
    <col min="8698" max="8711" width="15.6640625" style="2" customWidth="1"/>
    <col min="8712" max="8951" width="9.109375" style="2"/>
    <col min="8952" max="8952" width="12.6640625" style="2" customWidth="1"/>
    <col min="8953" max="8953" width="50.6640625" style="2" customWidth="1"/>
    <col min="8954" max="8967" width="15.6640625" style="2" customWidth="1"/>
    <col min="8968" max="9207" width="9.109375" style="2"/>
    <col min="9208" max="9208" width="12.6640625" style="2" customWidth="1"/>
    <col min="9209" max="9209" width="50.6640625" style="2" customWidth="1"/>
    <col min="9210" max="9223" width="15.6640625" style="2" customWidth="1"/>
    <col min="9224" max="9463" width="9.109375" style="2"/>
    <col min="9464" max="9464" width="12.6640625" style="2" customWidth="1"/>
    <col min="9465" max="9465" width="50.6640625" style="2" customWidth="1"/>
    <col min="9466" max="9479" width="15.6640625" style="2" customWidth="1"/>
    <col min="9480" max="9719" width="9.109375" style="2"/>
    <col min="9720" max="9720" width="12.6640625" style="2" customWidth="1"/>
    <col min="9721" max="9721" width="50.6640625" style="2" customWidth="1"/>
    <col min="9722" max="9735" width="15.6640625" style="2" customWidth="1"/>
    <col min="9736" max="9975" width="9.109375" style="2"/>
    <col min="9976" max="9976" width="12.6640625" style="2" customWidth="1"/>
    <col min="9977" max="9977" width="50.6640625" style="2" customWidth="1"/>
    <col min="9978" max="9991" width="15.6640625" style="2" customWidth="1"/>
    <col min="9992" max="10231" width="9.109375" style="2"/>
    <col min="10232" max="10232" width="12.6640625" style="2" customWidth="1"/>
    <col min="10233" max="10233" width="50.6640625" style="2" customWidth="1"/>
    <col min="10234" max="10247" width="15.6640625" style="2" customWidth="1"/>
    <col min="10248" max="10487" width="9.109375" style="2"/>
    <col min="10488" max="10488" width="12.6640625" style="2" customWidth="1"/>
    <col min="10489" max="10489" width="50.6640625" style="2" customWidth="1"/>
    <col min="10490" max="10503" width="15.6640625" style="2" customWidth="1"/>
    <col min="10504" max="10743" width="9.109375" style="2"/>
    <col min="10744" max="10744" width="12.6640625" style="2" customWidth="1"/>
    <col min="10745" max="10745" width="50.6640625" style="2" customWidth="1"/>
    <col min="10746" max="10759" width="15.6640625" style="2" customWidth="1"/>
    <col min="10760" max="10999" width="9.109375" style="2"/>
    <col min="11000" max="11000" width="12.6640625" style="2" customWidth="1"/>
    <col min="11001" max="11001" width="50.6640625" style="2" customWidth="1"/>
    <col min="11002" max="11015" width="15.6640625" style="2" customWidth="1"/>
    <col min="11016" max="11255" width="9.109375" style="2"/>
    <col min="11256" max="11256" width="12.6640625" style="2" customWidth="1"/>
    <col min="11257" max="11257" width="50.6640625" style="2" customWidth="1"/>
    <col min="11258" max="11271" width="15.6640625" style="2" customWidth="1"/>
    <col min="11272" max="11511" width="9.109375" style="2"/>
    <col min="11512" max="11512" width="12.6640625" style="2" customWidth="1"/>
    <col min="11513" max="11513" width="50.6640625" style="2" customWidth="1"/>
    <col min="11514" max="11527" width="15.6640625" style="2" customWidth="1"/>
    <col min="11528" max="11767" width="9.109375" style="2"/>
    <col min="11768" max="11768" width="12.6640625" style="2" customWidth="1"/>
    <col min="11769" max="11769" width="50.6640625" style="2" customWidth="1"/>
    <col min="11770" max="11783" width="15.6640625" style="2" customWidth="1"/>
    <col min="11784" max="12023" width="9.109375" style="2"/>
    <col min="12024" max="12024" width="12.6640625" style="2" customWidth="1"/>
    <col min="12025" max="12025" width="50.6640625" style="2" customWidth="1"/>
    <col min="12026" max="12039" width="15.6640625" style="2" customWidth="1"/>
    <col min="12040" max="12279" width="9.109375" style="2"/>
    <col min="12280" max="12280" width="12.6640625" style="2" customWidth="1"/>
    <col min="12281" max="12281" width="50.6640625" style="2" customWidth="1"/>
    <col min="12282" max="12295" width="15.6640625" style="2" customWidth="1"/>
    <col min="12296" max="12535" width="9.109375" style="2"/>
    <col min="12536" max="12536" width="12.6640625" style="2" customWidth="1"/>
    <col min="12537" max="12537" width="50.6640625" style="2" customWidth="1"/>
    <col min="12538" max="12551" width="15.6640625" style="2" customWidth="1"/>
    <col min="12552" max="12791" width="9.109375" style="2"/>
    <col min="12792" max="12792" width="12.6640625" style="2" customWidth="1"/>
    <col min="12793" max="12793" width="50.6640625" style="2" customWidth="1"/>
    <col min="12794" max="12807" width="15.6640625" style="2" customWidth="1"/>
    <col min="12808" max="13047" width="9.109375" style="2"/>
    <col min="13048" max="13048" width="12.6640625" style="2" customWidth="1"/>
    <col min="13049" max="13049" width="50.6640625" style="2" customWidth="1"/>
    <col min="13050" max="13063" width="15.6640625" style="2" customWidth="1"/>
    <col min="13064" max="13303" width="9.109375" style="2"/>
    <col min="13304" max="13304" width="12.6640625" style="2" customWidth="1"/>
    <col min="13305" max="13305" width="50.6640625" style="2" customWidth="1"/>
    <col min="13306" max="13319" width="15.6640625" style="2" customWidth="1"/>
    <col min="13320" max="13559" width="9.109375" style="2"/>
    <col min="13560" max="13560" width="12.6640625" style="2" customWidth="1"/>
    <col min="13561" max="13561" width="50.6640625" style="2" customWidth="1"/>
    <col min="13562" max="13575" width="15.6640625" style="2" customWidth="1"/>
    <col min="13576" max="13815" width="9.109375" style="2"/>
    <col min="13816" max="13816" width="12.6640625" style="2" customWidth="1"/>
    <col min="13817" max="13817" width="50.6640625" style="2" customWidth="1"/>
    <col min="13818" max="13831" width="15.6640625" style="2" customWidth="1"/>
    <col min="13832" max="14071" width="9.109375" style="2"/>
    <col min="14072" max="14072" width="12.6640625" style="2" customWidth="1"/>
    <col min="14073" max="14073" width="50.6640625" style="2" customWidth="1"/>
    <col min="14074" max="14087" width="15.6640625" style="2" customWidth="1"/>
    <col min="14088" max="14327" width="9.109375" style="2"/>
    <col min="14328" max="14328" width="12.6640625" style="2" customWidth="1"/>
    <col min="14329" max="14329" width="50.6640625" style="2" customWidth="1"/>
    <col min="14330" max="14343" width="15.6640625" style="2" customWidth="1"/>
    <col min="14344" max="14583" width="9.109375" style="2"/>
    <col min="14584" max="14584" width="12.6640625" style="2" customWidth="1"/>
    <col min="14585" max="14585" width="50.6640625" style="2" customWidth="1"/>
    <col min="14586" max="14599" width="15.6640625" style="2" customWidth="1"/>
    <col min="14600" max="14839" width="9.109375" style="2"/>
    <col min="14840" max="14840" width="12.6640625" style="2" customWidth="1"/>
    <col min="14841" max="14841" width="50.6640625" style="2" customWidth="1"/>
    <col min="14842" max="14855" width="15.6640625" style="2" customWidth="1"/>
    <col min="14856" max="15095" width="9.109375" style="2"/>
    <col min="15096" max="15096" width="12.6640625" style="2" customWidth="1"/>
    <col min="15097" max="15097" width="50.6640625" style="2" customWidth="1"/>
    <col min="15098" max="15111" width="15.6640625" style="2" customWidth="1"/>
    <col min="15112" max="15351" width="9.109375" style="2"/>
    <col min="15352" max="15352" width="12.6640625" style="2" customWidth="1"/>
    <col min="15353" max="15353" width="50.6640625" style="2" customWidth="1"/>
    <col min="15354" max="15367" width="15.6640625" style="2" customWidth="1"/>
    <col min="15368" max="15607" width="9.109375" style="2"/>
    <col min="15608" max="15608" width="12.6640625" style="2" customWidth="1"/>
    <col min="15609" max="15609" width="50.6640625" style="2" customWidth="1"/>
    <col min="15610" max="15623" width="15.6640625" style="2" customWidth="1"/>
    <col min="15624" max="15863" width="9.109375" style="2"/>
    <col min="15864" max="15864" width="12.6640625" style="2" customWidth="1"/>
    <col min="15865" max="15865" width="50.6640625" style="2" customWidth="1"/>
    <col min="15866" max="15879" width="15.6640625" style="2" customWidth="1"/>
    <col min="15880" max="16119" width="9.109375" style="2"/>
    <col min="16120" max="16120" width="12.6640625" style="2" customWidth="1"/>
    <col min="16121" max="16121" width="50.6640625" style="2" customWidth="1"/>
    <col min="16122" max="16135" width="15.6640625" style="2" customWidth="1"/>
    <col min="16136" max="16384" width="9.109375" style="2"/>
  </cols>
  <sheetData>
    <row r="1" spans="1:8" ht="18">
      <c r="A1" s="13"/>
      <c r="B1" s="13"/>
      <c r="C1" s="13"/>
      <c r="D1" s="13"/>
      <c r="E1" s="14" t="s">
        <v>100</v>
      </c>
      <c r="F1" s="15"/>
      <c r="G1" s="19"/>
    </row>
    <row r="2" spans="1:8" ht="18">
      <c r="A2" s="13"/>
      <c r="B2" s="13"/>
      <c r="C2" s="13"/>
      <c r="D2" s="13"/>
      <c r="E2" s="14" t="s">
        <v>92</v>
      </c>
      <c r="F2" s="15"/>
      <c r="G2" s="19"/>
    </row>
    <row r="3" spans="1:8" ht="18">
      <c r="A3" s="13"/>
      <c r="B3" s="13"/>
      <c r="C3" s="13"/>
      <c r="D3" s="13"/>
      <c r="E3" s="14" t="s">
        <v>93</v>
      </c>
      <c r="F3" s="15"/>
      <c r="G3" s="19"/>
    </row>
    <row r="4" spans="1:8" ht="18">
      <c r="A4" s="13"/>
      <c r="B4" s="13"/>
      <c r="C4" s="13"/>
      <c r="D4" s="13"/>
      <c r="E4" s="14" t="s">
        <v>123</v>
      </c>
      <c r="F4" s="15"/>
      <c r="G4" s="19"/>
    </row>
    <row r="5" spans="1:8" ht="18">
      <c r="A5" s="13"/>
      <c r="B5" s="13"/>
      <c r="C5" s="13"/>
      <c r="D5" s="13"/>
      <c r="E5" s="14"/>
      <c r="F5" s="15"/>
      <c r="G5" s="19"/>
    </row>
    <row r="6" spans="1:8" ht="17.399999999999999">
      <c r="A6" s="40" t="s">
        <v>90</v>
      </c>
      <c r="B6" s="40"/>
      <c r="C6" s="40"/>
      <c r="D6" s="40"/>
      <c r="E6" s="40"/>
      <c r="F6" s="40"/>
      <c r="G6" s="40"/>
    </row>
    <row r="7" spans="1:8" ht="17.399999999999999">
      <c r="A7" s="40" t="s">
        <v>102</v>
      </c>
      <c r="B7" s="40"/>
      <c r="C7" s="40"/>
      <c r="D7" s="40"/>
      <c r="E7" s="40"/>
      <c r="F7" s="40"/>
      <c r="G7" s="40"/>
    </row>
    <row r="8" spans="1:8">
      <c r="A8" s="1"/>
      <c r="B8" s="1"/>
      <c r="C8" s="1"/>
      <c r="D8" s="1"/>
      <c r="E8" s="1"/>
      <c r="F8" s="3"/>
      <c r="G8" s="26" t="s">
        <v>91</v>
      </c>
    </row>
    <row r="9" spans="1:8" s="6" customFormat="1" ht="100.5" customHeight="1">
      <c r="A9" s="4" t="s">
        <v>0</v>
      </c>
      <c r="B9" s="4" t="s">
        <v>1</v>
      </c>
      <c r="C9" s="4" t="s">
        <v>103</v>
      </c>
      <c r="D9" s="4" t="s">
        <v>104</v>
      </c>
      <c r="E9" s="4" t="s">
        <v>105</v>
      </c>
      <c r="F9" s="4" t="s">
        <v>106</v>
      </c>
      <c r="G9" s="20" t="s">
        <v>107</v>
      </c>
      <c r="H9" s="5"/>
    </row>
    <row r="10" spans="1:8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1"/>
    </row>
    <row r="11" spans="1:8">
      <c r="A11" s="42" t="s">
        <v>2</v>
      </c>
      <c r="B11" s="43"/>
      <c r="C11" s="43"/>
      <c r="D11" s="43"/>
      <c r="E11" s="43"/>
      <c r="F11" s="43"/>
      <c r="G11" s="44"/>
      <c r="H11" s="7"/>
    </row>
    <row r="12" spans="1:8" s="12" customFormat="1">
      <c r="A12" s="33" t="s">
        <v>3</v>
      </c>
      <c r="B12" s="23" t="s">
        <v>4</v>
      </c>
      <c r="C12" s="27">
        <v>35032052</v>
      </c>
      <c r="D12" s="27">
        <v>9723823</v>
      </c>
      <c r="E12" s="27">
        <v>7552676.0599999987</v>
      </c>
      <c r="F12" s="27">
        <v>27479375.940000001</v>
      </c>
      <c r="G12" s="28">
        <f>E12/D12*100</f>
        <v>77.671879259834313</v>
      </c>
      <c r="H12" s="8"/>
    </row>
    <row r="13" spans="1:8" ht="78">
      <c r="A13" s="34" t="s">
        <v>5</v>
      </c>
      <c r="B13" s="37" t="s">
        <v>6</v>
      </c>
      <c r="C13" s="29">
        <v>20457077</v>
      </c>
      <c r="D13" s="29">
        <v>5686166</v>
      </c>
      <c r="E13" s="29">
        <v>4189729.9499999993</v>
      </c>
      <c r="F13" s="27">
        <v>16267347.050000001</v>
      </c>
      <c r="G13" s="28">
        <f t="shared" ref="G13:G71" si="0">E13/D13*100</f>
        <v>73.682863813683923</v>
      </c>
      <c r="H13" s="8"/>
    </row>
    <row r="14" spans="1:8" ht="46.8">
      <c r="A14" s="34" t="s">
        <v>7</v>
      </c>
      <c r="B14" s="37" t="s">
        <v>8</v>
      </c>
      <c r="C14" s="29">
        <v>14574975</v>
      </c>
      <c r="D14" s="29">
        <v>4037657</v>
      </c>
      <c r="E14" s="29">
        <v>3362946.11</v>
      </c>
      <c r="F14" s="27">
        <v>11212028.890000001</v>
      </c>
      <c r="G14" s="28">
        <f t="shared" si="0"/>
        <v>83.289544158902046</v>
      </c>
      <c r="H14" s="8"/>
    </row>
    <row r="15" spans="1:8" s="12" customFormat="1">
      <c r="A15" s="33" t="s">
        <v>9</v>
      </c>
      <c r="B15" s="38" t="s">
        <v>10</v>
      </c>
      <c r="C15" s="27">
        <v>55093373</v>
      </c>
      <c r="D15" s="27">
        <v>18589701</v>
      </c>
      <c r="E15" s="27">
        <v>15882048.77</v>
      </c>
      <c r="F15" s="27">
        <v>39211324.230000004</v>
      </c>
      <c r="G15" s="28">
        <f t="shared" si="0"/>
        <v>85.434664979280726</v>
      </c>
      <c r="H15" s="8"/>
    </row>
    <row r="16" spans="1:8">
      <c r="A16" s="34" t="s">
        <v>11</v>
      </c>
      <c r="B16" s="37" t="s">
        <v>12</v>
      </c>
      <c r="C16" s="29">
        <v>4733219</v>
      </c>
      <c r="D16" s="29">
        <v>1222366</v>
      </c>
      <c r="E16" s="29">
        <v>804579.50999999989</v>
      </c>
      <c r="F16" s="27">
        <v>3928639.49</v>
      </c>
      <c r="G16" s="28">
        <f t="shared" si="0"/>
        <v>65.821489635673757</v>
      </c>
      <c r="H16" s="8"/>
    </row>
    <row r="17" spans="1:8" ht="46.8">
      <c r="A17" s="34" t="s">
        <v>13</v>
      </c>
      <c r="B17" s="37" t="s">
        <v>14</v>
      </c>
      <c r="C17" s="29">
        <v>4413435</v>
      </c>
      <c r="D17" s="29">
        <v>1262041</v>
      </c>
      <c r="E17" s="29">
        <v>477097.11000000004</v>
      </c>
      <c r="F17" s="27">
        <v>3936337.89</v>
      </c>
      <c r="G17" s="28">
        <f t="shared" si="0"/>
        <v>37.803614145657711</v>
      </c>
      <c r="H17" s="8"/>
    </row>
    <row r="18" spans="1:8" ht="46.8">
      <c r="A18" s="34" t="s">
        <v>15</v>
      </c>
      <c r="B18" s="37" t="s">
        <v>16</v>
      </c>
      <c r="C18" s="29">
        <v>32352900</v>
      </c>
      <c r="D18" s="29">
        <v>11103600</v>
      </c>
      <c r="E18" s="29">
        <v>10584365.51</v>
      </c>
      <c r="F18" s="27">
        <v>21768534.490000002</v>
      </c>
      <c r="G18" s="28">
        <f t="shared" si="0"/>
        <v>95.323728430418967</v>
      </c>
      <c r="H18" s="8"/>
    </row>
    <row r="19" spans="1:8" ht="46.8">
      <c r="A19" s="34" t="s">
        <v>17</v>
      </c>
      <c r="B19" s="37" t="s">
        <v>18</v>
      </c>
      <c r="C19" s="29">
        <v>620717</v>
      </c>
      <c r="D19" s="29">
        <v>152811</v>
      </c>
      <c r="E19" s="29">
        <v>137405.46</v>
      </c>
      <c r="F19" s="27">
        <v>483311.54000000004</v>
      </c>
      <c r="G19" s="28">
        <f t="shared" si="0"/>
        <v>89.918566071814197</v>
      </c>
      <c r="H19" s="8"/>
    </row>
    <row r="20" spans="1:8" ht="31.2">
      <c r="A20" s="34" t="s">
        <v>19</v>
      </c>
      <c r="B20" s="37" t="s">
        <v>20</v>
      </c>
      <c r="C20" s="29">
        <v>1212468</v>
      </c>
      <c r="D20" s="29">
        <v>355846</v>
      </c>
      <c r="E20" s="29">
        <v>354535.74</v>
      </c>
      <c r="F20" s="27">
        <v>857932.26</v>
      </c>
      <c r="G20" s="28">
        <f t="shared" si="0"/>
        <v>99.631790156415974</v>
      </c>
      <c r="H20" s="8"/>
    </row>
    <row r="21" spans="1:8" ht="31.2">
      <c r="A21" s="34" t="s">
        <v>21</v>
      </c>
      <c r="B21" s="37" t="s">
        <v>22</v>
      </c>
      <c r="C21" s="29">
        <v>3629272</v>
      </c>
      <c r="D21" s="29">
        <v>1040493</v>
      </c>
      <c r="E21" s="29">
        <v>976379.15</v>
      </c>
      <c r="F21" s="27">
        <v>2652892.85</v>
      </c>
      <c r="G21" s="28">
        <f t="shared" si="0"/>
        <v>93.838127695236778</v>
      </c>
      <c r="H21" s="8"/>
    </row>
    <row r="22" spans="1:8">
      <c r="A22" s="34" t="s">
        <v>23</v>
      </c>
      <c r="B22" s="37" t="s">
        <v>24</v>
      </c>
      <c r="C22" s="29">
        <v>61604</v>
      </c>
      <c r="D22" s="29">
        <v>52554</v>
      </c>
      <c r="E22" s="29">
        <v>1810</v>
      </c>
      <c r="F22" s="27">
        <v>59794</v>
      </c>
      <c r="G22" s="28">
        <f t="shared" si="0"/>
        <v>3.4440765688625028</v>
      </c>
      <c r="H22" s="8"/>
    </row>
    <row r="23" spans="1:8" ht="31.2">
      <c r="A23" s="34" t="s">
        <v>25</v>
      </c>
      <c r="B23" s="37" t="s">
        <v>26</v>
      </c>
      <c r="C23" s="29">
        <v>200720</v>
      </c>
      <c r="D23" s="29">
        <v>52630</v>
      </c>
      <c r="E23" s="29">
        <v>48070.979999999996</v>
      </c>
      <c r="F23" s="27">
        <v>152649.02000000002</v>
      </c>
      <c r="G23" s="28">
        <f t="shared" si="0"/>
        <v>91.337602128063835</v>
      </c>
      <c r="H23" s="8"/>
    </row>
    <row r="24" spans="1:8" ht="31.2">
      <c r="A24" s="34" t="s">
        <v>27</v>
      </c>
      <c r="B24" s="37" t="s">
        <v>28</v>
      </c>
      <c r="C24" s="29">
        <v>1228142</v>
      </c>
      <c r="D24" s="29">
        <v>421498</v>
      </c>
      <c r="E24" s="29">
        <v>407563.41</v>
      </c>
      <c r="F24" s="27">
        <v>820578.59000000008</v>
      </c>
      <c r="G24" s="28">
        <f t="shared" si="0"/>
        <v>96.694031762902782</v>
      </c>
      <c r="H24" s="8"/>
    </row>
    <row r="25" spans="1:8" ht="31.2">
      <c r="A25" s="34" t="s">
        <v>29</v>
      </c>
      <c r="B25" s="37" t="s">
        <v>30</v>
      </c>
      <c r="C25" s="29">
        <v>1749596</v>
      </c>
      <c r="D25" s="29">
        <v>480262</v>
      </c>
      <c r="E25" s="29">
        <v>447527.02</v>
      </c>
      <c r="F25" s="27">
        <v>1302068.98</v>
      </c>
      <c r="G25" s="28">
        <f t="shared" si="0"/>
        <v>93.183932936605444</v>
      </c>
      <c r="H25" s="8"/>
    </row>
    <row r="26" spans="1:8" ht="95.4" customHeight="1">
      <c r="A26" s="34" t="s">
        <v>31</v>
      </c>
      <c r="B26" s="37" t="s">
        <v>32</v>
      </c>
      <c r="C26" s="29">
        <v>133300</v>
      </c>
      <c r="D26" s="29">
        <v>66600</v>
      </c>
      <c r="E26" s="29">
        <v>48881.93</v>
      </c>
      <c r="F26" s="27">
        <v>84418.07</v>
      </c>
      <c r="G26" s="28">
        <f t="shared" si="0"/>
        <v>73.396291291291291</v>
      </c>
      <c r="H26" s="8"/>
    </row>
    <row r="27" spans="1:8" ht="62.4">
      <c r="A27" s="34" t="s">
        <v>33</v>
      </c>
      <c r="B27" s="37" t="s">
        <v>34</v>
      </c>
      <c r="C27" s="29">
        <v>4758000</v>
      </c>
      <c r="D27" s="29">
        <v>2379000</v>
      </c>
      <c r="E27" s="29">
        <v>1593832.95</v>
      </c>
      <c r="F27" s="27">
        <v>3164167.05</v>
      </c>
      <c r="G27" s="28">
        <f t="shared" si="0"/>
        <v>66.995920554854976</v>
      </c>
      <c r="H27" s="8"/>
    </row>
    <row r="28" spans="1:8">
      <c r="A28" s="33" t="s">
        <v>35</v>
      </c>
      <c r="B28" s="38" t="s">
        <v>119</v>
      </c>
      <c r="C28" s="27">
        <v>2227644</v>
      </c>
      <c r="D28" s="27">
        <v>1495021</v>
      </c>
      <c r="E28" s="27">
        <v>382439.51</v>
      </c>
      <c r="F28" s="27">
        <v>1845204.49</v>
      </c>
      <c r="G28" s="28">
        <f t="shared" si="0"/>
        <v>25.580878797020247</v>
      </c>
      <c r="H28" s="8"/>
    </row>
    <row r="29" spans="1:8" s="12" customFormat="1" ht="31.2">
      <c r="A29" s="34" t="s">
        <v>36</v>
      </c>
      <c r="B29" s="37" t="s">
        <v>37</v>
      </c>
      <c r="C29" s="29">
        <v>776150</v>
      </c>
      <c r="D29" s="29">
        <v>776150</v>
      </c>
      <c r="E29" s="29">
        <v>0</v>
      </c>
      <c r="F29" s="27">
        <v>776150</v>
      </c>
      <c r="G29" s="28">
        <f t="shared" si="0"/>
        <v>0</v>
      </c>
      <c r="H29" s="8"/>
    </row>
    <row r="30" spans="1:8" ht="46.8">
      <c r="A30" s="34" t="s">
        <v>38</v>
      </c>
      <c r="B30" s="37" t="s">
        <v>39</v>
      </c>
      <c r="C30" s="29">
        <v>1451494</v>
      </c>
      <c r="D30" s="29">
        <v>718871</v>
      </c>
      <c r="E30" s="29">
        <v>382439.51</v>
      </c>
      <c r="F30" s="27">
        <v>1069054.49</v>
      </c>
      <c r="G30" s="28">
        <f t="shared" si="0"/>
        <v>53.200019196768267</v>
      </c>
      <c r="H30" s="8"/>
    </row>
    <row r="31" spans="1:8">
      <c r="A31" s="33" t="s">
        <v>40</v>
      </c>
      <c r="B31" s="38" t="s">
        <v>41</v>
      </c>
      <c r="C31" s="27">
        <v>8658564</v>
      </c>
      <c r="D31" s="27">
        <v>2326594</v>
      </c>
      <c r="E31" s="27">
        <v>842358.66999999993</v>
      </c>
      <c r="F31" s="27">
        <v>7816205.3300000001</v>
      </c>
      <c r="G31" s="28">
        <f t="shared" si="0"/>
        <v>36.205658142331664</v>
      </c>
      <c r="H31" s="8"/>
    </row>
    <row r="32" spans="1:8" ht="46.8">
      <c r="A32" s="34" t="s">
        <v>42</v>
      </c>
      <c r="B32" s="37" t="s">
        <v>43</v>
      </c>
      <c r="C32" s="29">
        <v>12000</v>
      </c>
      <c r="D32" s="29">
        <v>3000</v>
      </c>
      <c r="E32" s="29">
        <v>0</v>
      </c>
      <c r="F32" s="27">
        <v>12000</v>
      </c>
      <c r="G32" s="28">
        <f t="shared" si="0"/>
        <v>0</v>
      </c>
      <c r="H32" s="8"/>
    </row>
    <row r="33" spans="1:8" s="12" customFormat="1" ht="34.200000000000003" customHeight="1">
      <c r="A33" s="34" t="s">
        <v>44</v>
      </c>
      <c r="B33" s="39" t="s">
        <v>45</v>
      </c>
      <c r="C33" s="29">
        <v>4770</v>
      </c>
      <c r="D33" s="29">
        <v>1191</v>
      </c>
      <c r="E33" s="29">
        <v>0</v>
      </c>
      <c r="F33" s="27">
        <v>4770</v>
      </c>
      <c r="G33" s="28">
        <f t="shared" si="0"/>
        <v>0</v>
      </c>
      <c r="H33" s="8"/>
    </row>
    <row r="34" spans="1:8" ht="31.2">
      <c r="A34" s="34" t="s">
        <v>46</v>
      </c>
      <c r="B34" s="37" t="s">
        <v>47</v>
      </c>
      <c r="C34" s="29">
        <v>10000</v>
      </c>
      <c r="D34" s="29">
        <v>0</v>
      </c>
      <c r="E34" s="29">
        <v>0</v>
      </c>
      <c r="F34" s="27">
        <v>10000</v>
      </c>
      <c r="G34" s="28">
        <v>0</v>
      </c>
      <c r="H34" s="8"/>
    </row>
    <row r="35" spans="1:8" ht="93.6">
      <c r="A35" s="34" t="s">
        <v>48</v>
      </c>
      <c r="B35" s="37" t="s">
        <v>120</v>
      </c>
      <c r="C35" s="29">
        <v>1892268</v>
      </c>
      <c r="D35" s="29">
        <v>465220</v>
      </c>
      <c r="E35" s="29">
        <v>370422.83999999997</v>
      </c>
      <c r="F35" s="27">
        <v>1521845.1600000001</v>
      </c>
      <c r="G35" s="28">
        <f t="shared" si="0"/>
        <v>79.623154636516048</v>
      </c>
      <c r="H35" s="8"/>
    </row>
    <row r="36" spans="1:8" ht="79.8" customHeight="1">
      <c r="A36" s="34" t="s">
        <v>49</v>
      </c>
      <c r="B36" s="39" t="s">
        <v>50</v>
      </c>
      <c r="C36" s="29">
        <v>300000</v>
      </c>
      <c r="D36" s="29">
        <v>75025</v>
      </c>
      <c r="E36" s="29">
        <v>10999.82</v>
      </c>
      <c r="F36" s="27">
        <v>289000.18</v>
      </c>
      <c r="G36" s="28">
        <f t="shared" si="0"/>
        <v>14.661539486837722</v>
      </c>
      <c r="H36" s="8"/>
    </row>
    <row r="37" spans="1:8" ht="80.400000000000006" customHeight="1">
      <c r="A37" s="34" t="s">
        <v>108</v>
      </c>
      <c r="B37" s="39" t="s">
        <v>109</v>
      </c>
      <c r="C37" s="29">
        <v>461288</v>
      </c>
      <c r="D37" s="29">
        <v>115320</v>
      </c>
      <c r="E37" s="29">
        <v>0</v>
      </c>
      <c r="F37" s="27">
        <v>461288</v>
      </c>
      <c r="G37" s="28">
        <f t="shared" si="0"/>
        <v>0</v>
      </c>
      <c r="H37" s="8"/>
    </row>
    <row r="38" spans="1:8">
      <c r="A38" s="34" t="s">
        <v>51</v>
      </c>
      <c r="B38" s="37" t="s">
        <v>52</v>
      </c>
      <c r="C38" s="29">
        <v>500000</v>
      </c>
      <c r="D38" s="29">
        <v>250008</v>
      </c>
      <c r="E38" s="29">
        <v>201082.01</v>
      </c>
      <c r="F38" s="27">
        <v>298917.99</v>
      </c>
      <c r="G38" s="28">
        <f t="shared" si="0"/>
        <v>80.430230232632567</v>
      </c>
      <c r="H38" s="8"/>
    </row>
    <row r="39" spans="1:8" ht="31.2">
      <c r="A39" s="34" t="s">
        <v>53</v>
      </c>
      <c r="B39" s="37" t="s">
        <v>110</v>
      </c>
      <c r="C39" s="29">
        <v>5478238</v>
      </c>
      <c r="D39" s="29">
        <v>1416830</v>
      </c>
      <c r="E39" s="29">
        <v>259854</v>
      </c>
      <c r="F39" s="27">
        <v>5218384</v>
      </c>
      <c r="G39" s="28">
        <f t="shared" si="0"/>
        <v>18.340520739961747</v>
      </c>
      <c r="H39" s="8"/>
    </row>
    <row r="40" spans="1:8">
      <c r="A40" s="33" t="s">
        <v>54</v>
      </c>
      <c r="B40" s="38" t="s">
        <v>55</v>
      </c>
      <c r="C40" s="27">
        <v>5116579</v>
      </c>
      <c r="D40" s="27">
        <v>1310428</v>
      </c>
      <c r="E40" s="27">
        <v>1076417.79</v>
      </c>
      <c r="F40" s="27">
        <v>4040161.21</v>
      </c>
      <c r="G40" s="28">
        <f t="shared" si="0"/>
        <v>82.142459562829856</v>
      </c>
      <c r="H40" s="8"/>
    </row>
    <row r="41" spans="1:8">
      <c r="A41" s="34" t="s">
        <v>56</v>
      </c>
      <c r="B41" s="37" t="s">
        <v>57</v>
      </c>
      <c r="C41" s="29">
        <v>675145</v>
      </c>
      <c r="D41" s="29">
        <v>211110</v>
      </c>
      <c r="E41" s="29">
        <v>192991.97</v>
      </c>
      <c r="F41" s="27">
        <v>482153.03</v>
      </c>
      <c r="G41" s="28">
        <f t="shared" si="0"/>
        <v>91.41773009331628</v>
      </c>
      <c r="H41" s="8"/>
    </row>
    <row r="42" spans="1:8">
      <c r="A42" s="34" t="s">
        <v>58</v>
      </c>
      <c r="B42" s="37" t="s">
        <v>59</v>
      </c>
      <c r="C42" s="29">
        <v>203886</v>
      </c>
      <c r="D42" s="29">
        <v>49468</v>
      </c>
      <c r="E42" s="29">
        <v>48461.340000000004</v>
      </c>
      <c r="F42" s="27">
        <v>155424.66</v>
      </c>
      <c r="G42" s="28">
        <f t="shared" si="0"/>
        <v>97.965027896822193</v>
      </c>
      <c r="H42" s="8"/>
    </row>
    <row r="43" spans="1:8" s="12" customFormat="1" ht="46.8">
      <c r="A43" s="34" t="s">
        <v>60</v>
      </c>
      <c r="B43" s="37" t="s">
        <v>61</v>
      </c>
      <c r="C43" s="29">
        <v>2739540</v>
      </c>
      <c r="D43" s="29">
        <v>687355</v>
      </c>
      <c r="E43" s="29">
        <v>553941.32000000007</v>
      </c>
      <c r="F43" s="27">
        <v>2185598.6799999997</v>
      </c>
      <c r="G43" s="28">
        <f t="shared" si="0"/>
        <v>80.590280131809635</v>
      </c>
      <c r="H43" s="8"/>
    </row>
    <row r="44" spans="1:8" ht="31.2">
      <c r="A44" s="34" t="s">
        <v>62</v>
      </c>
      <c r="B44" s="37" t="s">
        <v>121</v>
      </c>
      <c r="C44" s="29">
        <v>1227116</v>
      </c>
      <c r="D44" s="29">
        <v>301745</v>
      </c>
      <c r="E44" s="29">
        <v>281023.16000000003</v>
      </c>
      <c r="F44" s="27">
        <v>946092.84</v>
      </c>
      <c r="G44" s="28">
        <f t="shared" si="0"/>
        <v>93.132664998591537</v>
      </c>
      <c r="H44" s="8"/>
    </row>
    <row r="45" spans="1:8">
      <c r="A45" s="34" t="s">
        <v>63</v>
      </c>
      <c r="B45" s="37" t="s">
        <v>64</v>
      </c>
      <c r="C45" s="29">
        <v>270892</v>
      </c>
      <c r="D45" s="29">
        <v>60750</v>
      </c>
      <c r="E45" s="29">
        <v>0</v>
      </c>
      <c r="F45" s="27">
        <v>270892</v>
      </c>
      <c r="G45" s="28">
        <f t="shared" si="0"/>
        <v>0</v>
      </c>
      <c r="H45" s="8"/>
    </row>
    <row r="46" spans="1:8">
      <c r="A46" s="33" t="s">
        <v>65</v>
      </c>
      <c r="B46" s="38" t="s">
        <v>66</v>
      </c>
      <c r="C46" s="27">
        <v>735340</v>
      </c>
      <c r="D46" s="27">
        <v>199457</v>
      </c>
      <c r="E46" s="27">
        <v>158865.26999999999</v>
      </c>
      <c r="F46" s="27">
        <v>576474.73</v>
      </c>
      <c r="G46" s="28">
        <f t="shared" si="0"/>
        <v>79.6488817138531</v>
      </c>
      <c r="H46" s="8"/>
    </row>
    <row r="47" spans="1:8" ht="46.8">
      <c r="A47" s="34" t="s">
        <v>67</v>
      </c>
      <c r="B47" s="37" t="s">
        <v>68</v>
      </c>
      <c r="C47" s="29">
        <v>705340</v>
      </c>
      <c r="D47" s="29">
        <v>184857</v>
      </c>
      <c r="E47" s="29">
        <v>158865.26999999999</v>
      </c>
      <c r="F47" s="27">
        <v>546474.73</v>
      </c>
      <c r="G47" s="28">
        <f t="shared" si="0"/>
        <v>85.939547866729413</v>
      </c>
      <c r="H47" s="8"/>
    </row>
    <row r="48" spans="1:8" ht="46.8">
      <c r="A48" s="34" t="s">
        <v>69</v>
      </c>
      <c r="B48" s="37" t="s">
        <v>70</v>
      </c>
      <c r="C48" s="29">
        <v>30000</v>
      </c>
      <c r="D48" s="29">
        <v>14600</v>
      </c>
      <c r="E48" s="29">
        <v>0</v>
      </c>
      <c r="F48" s="27">
        <v>30000</v>
      </c>
      <c r="G48" s="28">
        <f t="shared" si="0"/>
        <v>0</v>
      </c>
      <c r="H48" s="8"/>
    </row>
    <row r="49" spans="1:8" s="12" customFormat="1">
      <c r="A49" s="33" t="s">
        <v>71</v>
      </c>
      <c r="B49" s="38" t="s">
        <v>72</v>
      </c>
      <c r="C49" s="27">
        <v>2984233</v>
      </c>
      <c r="D49" s="27">
        <v>2482433</v>
      </c>
      <c r="E49" s="27">
        <v>452446.2</v>
      </c>
      <c r="F49" s="27">
        <v>2531786.7999999998</v>
      </c>
      <c r="G49" s="28">
        <f t="shared" si="0"/>
        <v>18.225917879757482</v>
      </c>
      <c r="H49" s="8"/>
    </row>
    <row r="50" spans="1:8" ht="46.8">
      <c r="A50" s="34" t="s">
        <v>111</v>
      </c>
      <c r="B50" s="39" t="s">
        <v>112</v>
      </c>
      <c r="C50" s="29">
        <v>1900249</v>
      </c>
      <c r="D50" s="29">
        <v>1800249</v>
      </c>
      <c r="E50" s="29">
        <v>300000</v>
      </c>
      <c r="F50" s="27">
        <v>1600249</v>
      </c>
      <c r="G50" s="28">
        <f t="shared" si="0"/>
        <v>16.664361430002185</v>
      </c>
      <c r="H50" s="8"/>
    </row>
    <row r="51" spans="1:8">
      <c r="A51" s="34" t="s">
        <v>73</v>
      </c>
      <c r="B51" s="37" t="s">
        <v>74</v>
      </c>
      <c r="C51" s="29">
        <v>776100</v>
      </c>
      <c r="D51" s="29">
        <v>374300</v>
      </c>
      <c r="E51" s="29">
        <v>152446.20000000001</v>
      </c>
      <c r="F51" s="27">
        <v>623653.80000000005</v>
      </c>
      <c r="G51" s="28">
        <f t="shared" si="0"/>
        <v>40.728346246326481</v>
      </c>
      <c r="H51" s="8"/>
    </row>
    <row r="52" spans="1:8" s="12" customFormat="1">
      <c r="A52" s="34" t="s">
        <v>75</v>
      </c>
      <c r="B52" s="37" t="s">
        <v>122</v>
      </c>
      <c r="C52" s="29">
        <v>0</v>
      </c>
      <c r="D52" s="29">
        <v>0</v>
      </c>
      <c r="E52" s="29">
        <v>0</v>
      </c>
      <c r="F52" s="27">
        <v>0</v>
      </c>
      <c r="G52" s="28">
        <v>0</v>
      </c>
      <c r="H52" s="8"/>
    </row>
    <row r="53" spans="1:8" ht="31.2">
      <c r="A53" s="34" t="s">
        <v>113</v>
      </c>
      <c r="B53" s="37" t="s">
        <v>114</v>
      </c>
      <c r="C53" s="29">
        <v>307884</v>
      </c>
      <c r="D53" s="29">
        <v>307884</v>
      </c>
      <c r="E53" s="29">
        <v>0</v>
      </c>
      <c r="F53" s="27">
        <v>307884</v>
      </c>
      <c r="G53" s="28">
        <f t="shared" si="0"/>
        <v>0</v>
      </c>
      <c r="H53" s="8"/>
    </row>
    <row r="54" spans="1:8">
      <c r="A54" s="33" t="s">
        <v>76</v>
      </c>
      <c r="B54" s="38" t="s">
        <v>77</v>
      </c>
      <c r="C54" s="27">
        <v>3771495</v>
      </c>
      <c r="D54" s="27">
        <v>3270295</v>
      </c>
      <c r="E54" s="27">
        <v>62400</v>
      </c>
      <c r="F54" s="27">
        <v>3709095</v>
      </c>
      <c r="G54" s="28">
        <f t="shared" si="0"/>
        <v>1.9080847446484184</v>
      </c>
      <c r="H54" s="8"/>
    </row>
    <row r="55" spans="1:8" ht="31.2">
      <c r="A55" s="34" t="s">
        <v>78</v>
      </c>
      <c r="B55" s="37" t="s">
        <v>79</v>
      </c>
      <c r="C55" s="29">
        <v>405500</v>
      </c>
      <c r="D55" s="29">
        <v>402000</v>
      </c>
      <c r="E55" s="29">
        <v>62400</v>
      </c>
      <c r="F55" s="27">
        <v>343100</v>
      </c>
      <c r="G55" s="28">
        <f t="shared" si="0"/>
        <v>15.522388059701491</v>
      </c>
      <c r="H55" s="8"/>
    </row>
    <row r="56" spans="1:8" ht="31.2">
      <c r="A56" s="34" t="s">
        <v>80</v>
      </c>
      <c r="B56" s="37" t="s">
        <v>81</v>
      </c>
      <c r="C56" s="29">
        <v>50000</v>
      </c>
      <c r="D56" s="29">
        <v>25000</v>
      </c>
      <c r="E56" s="29">
        <v>0</v>
      </c>
      <c r="F56" s="27">
        <v>50000</v>
      </c>
      <c r="G56" s="28">
        <f t="shared" si="0"/>
        <v>0</v>
      </c>
      <c r="H56" s="8"/>
    </row>
    <row r="57" spans="1:8" s="12" customFormat="1">
      <c r="A57" s="34" t="s">
        <v>82</v>
      </c>
      <c r="B57" s="37" t="s">
        <v>83</v>
      </c>
      <c r="C57" s="29">
        <v>1500</v>
      </c>
      <c r="D57" s="29">
        <v>500</v>
      </c>
      <c r="E57" s="29">
        <v>0</v>
      </c>
      <c r="F57" s="27">
        <v>1500</v>
      </c>
      <c r="G57" s="28">
        <f t="shared" si="0"/>
        <v>0</v>
      </c>
      <c r="H57" s="8"/>
    </row>
    <row r="58" spans="1:8">
      <c r="A58" s="34" t="s">
        <v>115</v>
      </c>
      <c r="B58" s="37" t="s">
        <v>116</v>
      </c>
      <c r="C58" s="29">
        <v>471700</v>
      </c>
      <c r="D58" s="29">
        <v>0</v>
      </c>
      <c r="E58" s="29">
        <v>0</v>
      </c>
      <c r="F58" s="27">
        <v>471700</v>
      </c>
      <c r="G58" s="28">
        <v>0</v>
      </c>
      <c r="H58" s="8"/>
    </row>
    <row r="59" spans="1:8">
      <c r="A59" s="34" t="s">
        <v>84</v>
      </c>
      <c r="B59" s="37" t="s">
        <v>85</v>
      </c>
      <c r="C59" s="29">
        <v>2842795</v>
      </c>
      <c r="D59" s="29">
        <v>2842795</v>
      </c>
      <c r="E59" s="29">
        <v>0</v>
      </c>
      <c r="F59" s="27">
        <v>2842795</v>
      </c>
      <c r="G59" s="28">
        <f t="shared" si="0"/>
        <v>0</v>
      </c>
      <c r="H59" s="8"/>
    </row>
    <row r="60" spans="1:8" s="12" customFormat="1">
      <c r="A60" s="33" t="s">
        <v>86</v>
      </c>
      <c r="B60" s="38" t="s">
        <v>87</v>
      </c>
      <c r="C60" s="27">
        <v>3044400</v>
      </c>
      <c r="D60" s="27">
        <v>3044400</v>
      </c>
      <c r="E60" s="27">
        <v>2530400</v>
      </c>
      <c r="F60" s="27">
        <v>514000</v>
      </c>
      <c r="G60" s="28">
        <f t="shared" si="0"/>
        <v>83.116541847326246</v>
      </c>
      <c r="H60" s="8"/>
    </row>
    <row r="61" spans="1:8">
      <c r="A61" s="34" t="s">
        <v>117</v>
      </c>
      <c r="B61" s="37" t="s">
        <v>118</v>
      </c>
      <c r="C61" s="29">
        <v>310400</v>
      </c>
      <c r="D61" s="29">
        <v>310400</v>
      </c>
      <c r="E61" s="29">
        <v>310400</v>
      </c>
      <c r="F61" s="27">
        <v>0</v>
      </c>
      <c r="G61" s="28">
        <f t="shared" si="0"/>
        <v>100</v>
      </c>
      <c r="H61" s="8"/>
    </row>
    <row r="62" spans="1:8" ht="46.8">
      <c r="A62" s="34" t="s">
        <v>88</v>
      </c>
      <c r="B62" s="37" t="s">
        <v>89</v>
      </c>
      <c r="C62" s="29">
        <v>2734000</v>
      </c>
      <c r="D62" s="29">
        <v>2734000</v>
      </c>
      <c r="E62" s="29">
        <v>2220000</v>
      </c>
      <c r="F62" s="27">
        <v>514000</v>
      </c>
      <c r="G62" s="28">
        <f t="shared" si="0"/>
        <v>81.199707388441851</v>
      </c>
      <c r="H62" s="8"/>
    </row>
    <row r="63" spans="1:8">
      <c r="A63" s="48" t="s">
        <v>94</v>
      </c>
      <c r="B63" s="49"/>
      <c r="C63" s="27">
        <v>116663680</v>
      </c>
      <c r="D63" s="27">
        <v>42442152</v>
      </c>
      <c r="E63" s="27">
        <v>28940052.270000011</v>
      </c>
      <c r="F63" s="27">
        <v>87723627.729999989</v>
      </c>
      <c r="G63" s="28">
        <f>E63/D63*100</f>
        <v>68.187052037323667</v>
      </c>
      <c r="H63" s="8"/>
    </row>
    <row r="64" spans="1:8">
      <c r="A64" s="42" t="s">
        <v>95</v>
      </c>
      <c r="B64" s="43"/>
      <c r="C64" s="43"/>
      <c r="D64" s="43"/>
      <c r="E64" s="43"/>
      <c r="F64" s="43"/>
      <c r="G64" s="44"/>
      <c r="H64" s="7"/>
    </row>
    <row r="65" spans="1:8" s="12" customFormat="1">
      <c r="A65" s="31" t="s">
        <v>3</v>
      </c>
      <c r="B65" s="24" t="s">
        <v>4</v>
      </c>
      <c r="C65" s="16">
        <v>331330.34999999998</v>
      </c>
      <c r="D65" s="16">
        <v>331330.34999999998</v>
      </c>
      <c r="E65" s="16">
        <v>331330.34999999998</v>
      </c>
      <c r="F65" s="16">
        <v>0</v>
      </c>
      <c r="G65" s="28">
        <f t="shared" si="0"/>
        <v>100</v>
      </c>
      <c r="H65" s="25"/>
    </row>
    <row r="66" spans="1:8" ht="78">
      <c r="A66" s="32" t="s">
        <v>5</v>
      </c>
      <c r="B66" s="35" t="s">
        <v>6</v>
      </c>
      <c r="C66" s="30">
        <v>331330.34999999998</v>
      </c>
      <c r="D66" s="30">
        <v>331330.34999999998</v>
      </c>
      <c r="E66" s="30">
        <v>331330.34999999998</v>
      </c>
      <c r="F66" s="16">
        <v>0</v>
      </c>
      <c r="G66" s="28">
        <f t="shared" si="0"/>
        <v>100</v>
      </c>
      <c r="H66" s="25"/>
    </row>
    <row r="67" spans="1:8">
      <c r="A67" s="31" t="s">
        <v>9</v>
      </c>
      <c r="B67" s="36" t="s">
        <v>10</v>
      </c>
      <c r="C67" s="16">
        <v>107100</v>
      </c>
      <c r="D67" s="16">
        <v>26775</v>
      </c>
      <c r="E67" s="16">
        <v>0</v>
      </c>
      <c r="F67" s="16">
        <v>107100</v>
      </c>
      <c r="G67" s="28">
        <f t="shared" si="0"/>
        <v>0</v>
      </c>
      <c r="H67" s="25"/>
    </row>
    <row r="68" spans="1:8" s="12" customFormat="1" ht="31.2">
      <c r="A68" s="32" t="s">
        <v>19</v>
      </c>
      <c r="B68" s="35" t="s">
        <v>20</v>
      </c>
      <c r="C68" s="30">
        <v>59000</v>
      </c>
      <c r="D68" s="30">
        <v>14750</v>
      </c>
      <c r="E68" s="30">
        <v>0</v>
      </c>
      <c r="F68" s="16">
        <v>59000</v>
      </c>
      <c r="G68" s="28">
        <f t="shared" si="0"/>
        <v>0</v>
      </c>
      <c r="H68" s="25"/>
    </row>
    <row r="69" spans="1:8" ht="31.2">
      <c r="A69" s="32" t="s">
        <v>21</v>
      </c>
      <c r="B69" s="35" t="s">
        <v>22</v>
      </c>
      <c r="C69" s="30">
        <v>48100</v>
      </c>
      <c r="D69" s="30">
        <v>12025</v>
      </c>
      <c r="E69" s="30">
        <v>0</v>
      </c>
      <c r="F69" s="16">
        <v>48100</v>
      </c>
      <c r="G69" s="28">
        <f t="shared" si="0"/>
        <v>0</v>
      </c>
      <c r="H69" s="25"/>
    </row>
    <row r="70" spans="1:8">
      <c r="A70" s="50" t="s">
        <v>96</v>
      </c>
      <c r="B70" s="51"/>
      <c r="C70" s="16">
        <f>C65+C67</f>
        <v>438430.35</v>
      </c>
      <c r="D70" s="16">
        <f t="shared" ref="D70:F70" si="1">D65+D67</f>
        <v>358105.35</v>
      </c>
      <c r="E70" s="16">
        <f t="shared" si="1"/>
        <v>331330.34999999998</v>
      </c>
      <c r="F70" s="16">
        <f t="shared" si="1"/>
        <v>107100</v>
      </c>
      <c r="G70" s="28">
        <f t="shared" si="0"/>
        <v>92.523149961317259</v>
      </c>
      <c r="H70" s="25"/>
    </row>
    <row r="71" spans="1:8">
      <c r="A71" s="45" t="s">
        <v>97</v>
      </c>
      <c r="B71" s="46"/>
      <c r="C71" s="16">
        <f>C63+C70</f>
        <v>117102110.34999999</v>
      </c>
      <c r="D71" s="16">
        <f t="shared" ref="D71:F71" si="2">D63+D70</f>
        <v>42800257.350000001</v>
      </c>
      <c r="E71" s="16">
        <f t="shared" si="2"/>
        <v>29271382.620000012</v>
      </c>
      <c r="F71" s="16">
        <f t="shared" si="2"/>
        <v>87830727.729999989</v>
      </c>
      <c r="G71" s="28">
        <f t="shared" si="0"/>
        <v>68.390669664980436</v>
      </c>
      <c r="H71" s="11"/>
    </row>
    <row r="72" spans="1:8">
      <c r="A72" s="47" t="s">
        <v>101</v>
      </c>
      <c r="B72" s="47"/>
      <c r="C72" s="47"/>
      <c r="D72" s="47"/>
      <c r="E72" s="47"/>
      <c r="F72" s="47"/>
      <c r="G72" s="47"/>
      <c r="H72" s="11"/>
    </row>
    <row r="73" spans="1:8">
      <c r="A73" s="17"/>
      <c r="B73" s="17"/>
      <c r="C73" s="17"/>
      <c r="D73" s="17"/>
      <c r="E73" s="17"/>
      <c r="F73" s="17"/>
      <c r="G73" s="21"/>
      <c r="H73" s="11"/>
    </row>
    <row r="74" spans="1:8" ht="18">
      <c r="A74" s="18" t="s">
        <v>98</v>
      </c>
      <c r="B74" s="18"/>
      <c r="C74" s="13"/>
      <c r="D74" s="13"/>
      <c r="E74" s="13"/>
      <c r="F74" s="13"/>
      <c r="G74" s="19"/>
      <c r="H74" s="7"/>
    </row>
    <row r="75" spans="1:8" ht="18">
      <c r="A75" s="18" t="s">
        <v>93</v>
      </c>
      <c r="B75" s="18"/>
      <c r="C75" s="13"/>
      <c r="D75" s="13"/>
      <c r="E75" s="13"/>
      <c r="F75" s="41" t="s">
        <v>99</v>
      </c>
      <c r="G75" s="41"/>
      <c r="H75" s="7"/>
    </row>
  </sheetData>
  <mergeCells count="9">
    <mergeCell ref="A6:G6"/>
    <mergeCell ref="A7:G7"/>
    <mergeCell ref="F75:G75"/>
    <mergeCell ref="A64:G64"/>
    <mergeCell ref="A11:G11"/>
    <mergeCell ref="A71:B71"/>
    <mergeCell ref="A72:G72"/>
    <mergeCell ref="A63:B63"/>
    <mergeCell ref="A70:B70"/>
  </mergeCells>
  <conditionalFormatting sqref="A65:B69 C65:F70 A12:G63">
    <cfRule type="expression" dxfId="5" priority="52" stopIfTrue="1">
      <formula>#REF!=1</formula>
    </cfRule>
    <cfRule type="expression" dxfId="4" priority="53" stopIfTrue="1">
      <formula>#REF!=2</formula>
    </cfRule>
    <cfRule type="expression" dxfId="3" priority="54" stopIfTrue="1">
      <formula>#REF!=3</formula>
    </cfRule>
  </conditionalFormatting>
  <conditionalFormatting sqref="G65:G71">
    <cfRule type="expression" dxfId="2" priority="1" stopIfTrue="1">
      <formula>#REF!=1</formula>
    </cfRule>
    <cfRule type="expression" dxfId="1" priority="2" stopIfTrue="1">
      <formula>#REF!=2</formula>
    </cfRule>
    <cfRule type="expression" dxfId="0" priority="3" stopIfTrue="1">
      <formula>#REF!=3</formula>
    </cfRule>
  </conditionalFormatting>
  <pageMargins left="1.1811023622047245" right="0.31496062992125984" top="0.78740157480314965" bottom="0.78740157480314965" header="0.59055118110236227" footer="0"/>
  <pageSetup paperSize="9" scale="66" fitToHeight="500" orientation="portrait" r:id="rId1"/>
  <headerFooter differentFirst="1">
    <oddHeader>&amp;C&amp;"Times New Roman,обычный"&amp;14&amp;P&amp;R&amp;"Times New Roman,обычный"&amp;14Продовження додатка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Видатки</vt:lpstr>
      <vt:lpstr>Лист1</vt:lpstr>
      <vt:lpstr>Видатки!Заголовки_для_печати</vt:lpstr>
      <vt:lpstr>Видатки!Область_печати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lisicya</cp:lastModifiedBy>
  <cp:lastPrinted>2026-05-19T12:31:21Z</cp:lastPrinted>
  <dcterms:created xsi:type="dcterms:W3CDTF">2025-04-04T08:31:33Z</dcterms:created>
  <dcterms:modified xsi:type="dcterms:W3CDTF">2026-05-19T12:31:39Z</dcterms:modified>
</cp:coreProperties>
</file>