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6" windowWidth="21840" windowHeight="13176"/>
  </bookViews>
  <sheets>
    <sheet name="Доходи" sheetId="1" r:id="rId1"/>
  </sheets>
  <definedNames>
    <definedName name="_xlnm.Print_Titles" localSheetId="0">Доходи!$A:$C,Доходи!$8:$8</definedName>
  </definedNames>
  <calcPr calcId="125725"/>
</workbook>
</file>

<file path=xl/calcChain.xml><?xml version="1.0" encoding="utf-8"?>
<calcChain xmlns="http://schemas.openxmlformats.org/spreadsheetml/2006/main">
  <c r="H91" i="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F92"/>
  <c r="E92"/>
  <c r="D92"/>
  <c r="G92" l="1"/>
  <c r="H92"/>
</calcChain>
</file>

<file path=xl/sharedStrings.xml><?xml version="1.0" encoding="utf-8"?>
<sst xmlns="http://schemas.openxmlformats.org/spreadsheetml/2006/main" count="100" uniqueCount="91">
  <si>
    <t>% викон.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</si>
  <si>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</si>
  <si>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</si>
  <si>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</si>
  <si>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</si>
  <si>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</si>
  <si>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</si>
  <si>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Рентна плата та плата за використання інших природних ресурсів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</si>
  <si>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</si>
  <si>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</si>
  <si>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</si>
  <si>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</si>
  <si>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</si>
  <si>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</si>
  <si>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</si>
  <si>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</si>
  <si>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</si>
  <si>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</si>
  <si>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</si>
  <si>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</si>
  <si>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</si>
  <si>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</si>
  <si>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</si>
  <si>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</si>
  <si>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</si>
  <si>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</si>
  <si>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</si>
  <si>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Інші надходження</t>
  </si>
  <si>
    <t>Адміністративні штрафи та інші санкції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</si>
  <si>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</si>
  <si>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</si>
  <si>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</si>
  <si>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</si>
  <si>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</si>
  <si>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єдиним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</si>
  <si>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</si>
  <si>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</si>
  <si>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</si>
  <si>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Інші неподаткові надходження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</si>
  <si>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</si>
  <si>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</si>
  <si>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</si>
  <si>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</si>
  <si>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</si>
  <si>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</si>
  <si>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Субвенція з державного бюджету місцевим бюджетам на надання державної підтримки особам з особливими освітніми потребами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</si>
  <si>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</si>
  <si>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</si>
  <si>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</si>
  <si>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Інші субвенції з місцевого бюджету</t>
  </si>
  <si>
    <t>Всього без урахування трансферт</t>
  </si>
  <si>
    <t>Всього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</si>
  <si>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</si>
  <si>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</si>
  <si>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</si>
  <si>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</si>
  <si>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</si>
  <si>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</si>
  <si>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</si>
  <si>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Інші джерела власних надходжень бюджетних установ</t>
  </si>
  <si>
    <t>Благодійні внески, гранти та дарунки</t>
  </si>
  <si>
    <t>Спеціальний фонд</t>
  </si>
  <si>
    <t xml:space="preserve">Всього доходи </t>
  </si>
  <si>
    <t>Начальник фінансового відділу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</si>
  <si>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</si>
  <si>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відхилення +/-</t>
  </si>
  <si>
    <t>Додаток 2</t>
  </si>
  <si>
    <t>грн</t>
  </si>
  <si>
    <t>_____________________________________________</t>
  </si>
  <si>
    <t>Акцизний податок з реалізації суб’єктами господарювання роздрібної торгівлі підакцизних товарів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</si>
  <si>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</si>
  <si>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Податок на нерухоме майно, відмінне від земельної ділянки, сплачений юридичними особами, які є власниками об’єктів нежитлової нерухомості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</si>
  <si>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</si>
  <si>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Плата за оренду майна бюджетних установ, що здійснюється відповідно до Закону України «Про оренду державного та комунального майна»</t>
  </si>
  <si>
    <t xml:space="preserve">до рішення виконавчого комітету </t>
  </si>
  <si>
    <t>Межівської селищної ради</t>
  </si>
  <si>
    <t>План на 2026 рік з урахуванням змін</t>
  </si>
  <si>
    <t>Додаткова дотація з державного бюджету місцевим бюджетам на функціонування територій, на яких ведуться бойові дії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</si>
  <si>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</si>
  <si>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Код</t>
  </si>
  <si>
    <t>Показник</t>
  </si>
  <si>
    <t>Податок на доходи фізичних осіб у вигляді мінімального податкового зобов’язання, що підлягає сплаті фізичними особами</t>
  </si>
  <si>
    <t>Податок на нерухоме майно, відмінне від земельної ділянки, сплачений фізичними особами, які є власниками об’єктів житлової нерухомості</t>
  </si>
  <si>
    <t>Податок на нерухоме майно, відмінне від земельної ділянки, сплачений фізичними особами, які є власниками об’єктів нежитлової нерухомості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</si>
  <si>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</si>
  <si>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Виконання дохідної частини бюджету Межівської селищної територіальної громади                                                                                                       за І півріччя 2026 року</t>
  </si>
  <si>
    <t>План на І півріччя 2026 року з урахуванням змін</t>
  </si>
  <si>
    <t>Фактичні надходження за І півріччя 2026 року</t>
  </si>
  <si>
    <t>Всього без урахування трансфертів</t>
  </si>
  <si>
    <t>Наталія КЛЮЧИК</t>
  </si>
  <si>
    <t>від 06 серпня 2026 року № 77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</si>
</sst>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3">
    <xf numFmtId="0" fontId="0" fillId="0" borderId="0" xfId="0"/>
    <xf numFmtId="0" fontId="0" fillId="0" borderId="0" xfId="0"/>
    <xf numFmtId="0" fontId="3" fillId="0" borderId="0" xfId="0" applyFont="1"/>
    <xf numFmtId="0" fontId="2" fillId="3" borderId="2" xfId="0" applyFont="1" applyFill="1" applyBorder="1" applyAlignment="1"/>
    <xf numFmtId="0" fontId="1" fillId="3" borderId="2" xfId="0" applyFont="1" applyFill="1" applyBorder="1"/>
    <xf numFmtId="0" fontId="4" fillId="0" borderId="0" xfId="0" applyFont="1"/>
    <xf numFmtId="0" fontId="5" fillId="0" borderId="0" xfId="0" applyFont="1"/>
    <xf numFmtId="0" fontId="4" fillId="0" borderId="2" xfId="0" applyFont="1" applyBorder="1" applyAlignment="1"/>
    <xf numFmtId="0" fontId="0" fillId="0" borderId="0" xfId="0" applyFont="1"/>
    <xf numFmtId="0" fontId="4" fillId="0" borderId="2" xfId="0" applyFont="1" applyBorder="1" applyAlignment="1">
      <alignment horizontal="justify" vertical="top" wrapText="1"/>
    </xf>
    <xf numFmtId="0" fontId="6" fillId="3" borderId="2" xfId="0" applyFont="1" applyFill="1" applyBorder="1" applyAlignment="1">
      <alignment horizontal="justify" vertical="top" wrapText="1"/>
    </xf>
    <xf numFmtId="0" fontId="4" fillId="0" borderId="2" xfId="0" applyFont="1" applyBorder="1" applyAlignment="1">
      <alignment horizontal="center" vertical="top"/>
    </xf>
    <xf numFmtId="4" fontId="1" fillId="3" borderId="2" xfId="0" applyNumberFormat="1" applyFont="1" applyFill="1" applyBorder="1" applyAlignment="1">
      <alignment vertical="top"/>
    </xf>
    <xf numFmtId="0" fontId="7" fillId="0" borderId="0" xfId="0" applyFont="1"/>
    <xf numFmtId="0" fontId="4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vertical="top"/>
    </xf>
    <xf numFmtId="4" fontId="7" fillId="0" borderId="0" xfId="0" applyNumberFormat="1" applyFont="1"/>
    <xf numFmtId="4" fontId="7" fillId="0" borderId="0" xfId="0" applyNumberFormat="1" applyFont="1" applyAlignment="1">
      <alignment horizontal="left"/>
    </xf>
    <xf numFmtId="4" fontId="4" fillId="0" borderId="0" xfId="0" applyNumberFormat="1" applyFont="1"/>
    <xf numFmtId="4" fontId="1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vertical="top"/>
    </xf>
    <xf numFmtId="4" fontId="1" fillId="2" borderId="2" xfId="0" applyNumberFormat="1" applyFont="1" applyFill="1" applyBorder="1" applyAlignment="1">
      <alignment vertical="top"/>
    </xf>
    <xf numFmtId="4" fontId="4" fillId="0" borderId="2" xfId="1" applyNumberFormat="1" applyFont="1" applyBorder="1" applyAlignment="1">
      <alignment vertical="top"/>
    </xf>
    <xf numFmtId="4" fontId="4" fillId="0" borderId="2" xfId="1" applyNumberFormat="1" applyFont="1" applyBorder="1"/>
    <xf numFmtId="4" fontId="1" fillId="2" borderId="2" xfId="1" applyNumberFormat="1" applyFont="1" applyFill="1" applyBorder="1"/>
    <xf numFmtId="4" fontId="0" fillId="0" borderId="0" xfId="0" applyNumberFormat="1"/>
    <xf numFmtId="4" fontId="4" fillId="3" borderId="0" xfId="0" applyNumberFormat="1" applyFont="1" applyFill="1"/>
    <xf numFmtId="4" fontId="0" fillId="0" borderId="0" xfId="0" applyNumberFormat="1" applyFont="1"/>
    <xf numFmtId="4" fontId="4" fillId="3" borderId="0" xfId="0" applyNumberFormat="1" applyFont="1" applyFill="1" applyAlignment="1">
      <alignment horizontal="left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top" wrapText="1"/>
    </xf>
    <xf numFmtId="0" fontId="1" fillId="2" borderId="2" xfId="0" applyFont="1" applyFill="1" applyBorder="1"/>
    <xf numFmtId="0" fontId="4" fillId="0" borderId="2" xfId="0" applyFont="1" applyBorder="1"/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"/>
  <sheetViews>
    <sheetView tabSelected="1" view="pageBreakPreview" zoomScaleNormal="100" zoomScaleSheetLayoutView="100" workbookViewId="0">
      <selection activeCell="B6" sqref="B6:H6"/>
    </sheetView>
  </sheetViews>
  <sheetFormatPr defaultRowHeight="15.6"/>
  <cols>
    <col min="1" max="1" width="0.109375" customWidth="1"/>
    <col min="2" max="2" width="10.6640625" customWidth="1"/>
    <col min="3" max="3" width="43.44140625" style="6" customWidth="1"/>
    <col min="4" max="4" width="17.109375" style="27" customWidth="1"/>
    <col min="5" max="5" width="15.5546875" style="27" customWidth="1"/>
    <col min="6" max="6" width="16.44140625" style="27" customWidth="1"/>
    <col min="7" max="7" width="14.6640625" style="27" customWidth="1"/>
    <col min="8" max="8" width="10.109375" style="27" customWidth="1"/>
  </cols>
  <sheetData>
    <row r="1" spans="1:8" s="1" customFormat="1" ht="18">
      <c r="A1" s="6"/>
      <c r="B1" s="13"/>
      <c r="C1" s="13"/>
      <c r="D1" s="18"/>
      <c r="E1" s="18"/>
      <c r="F1" s="18" t="s">
        <v>66</v>
      </c>
      <c r="G1" s="18"/>
      <c r="H1" s="18"/>
    </row>
    <row r="2" spans="1:8" s="1" customFormat="1" ht="18">
      <c r="A2" s="6"/>
      <c r="B2" s="13"/>
      <c r="C2" s="13"/>
      <c r="D2" s="18"/>
      <c r="E2" s="18"/>
      <c r="F2" s="19" t="s">
        <v>74</v>
      </c>
      <c r="G2" s="18"/>
      <c r="H2" s="18"/>
    </row>
    <row r="3" spans="1:8" s="1" customFormat="1" ht="18">
      <c r="A3" s="6"/>
      <c r="B3" s="13"/>
      <c r="C3" s="13"/>
      <c r="D3" s="18"/>
      <c r="E3" s="18"/>
      <c r="F3" s="19" t="s">
        <v>75</v>
      </c>
      <c r="G3" s="18"/>
      <c r="H3" s="18"/>
    </row>
    <row r="4" spans="1:8" s="1" customFormat="1" ht="18">
      <c r="A4" s="6"/>
      <c r="B4" s="13"/>
      <c r="C4" s="13"/>
      <c r="D4" s="18"/>
      <c r="E4" s="18"/>
      <c r="F4" s="18" t="s">
        <v>90</v>
      </c>
      <c r="G4" s="18"/>
      <c r="H4" s="18"/>
    </row>
    <row r="5" spans="1:8" s="1" customFormat="1" ht="18">
      <c r="A5" s="6"/>
      <c r="B5" s="13"/>
      <c r="C5" s="13"/>
      <c r="D5" s="18"/>
      <c r="E5" s="18"/>
      <c r="F5" s="19"/>
      <c r="G5" s="18"/>
      <c r="H5" s="18"/>
    </row>
    <row r="6" spans="1:8" s="1" customFormat="1" ht="38.4" customHeight="1">
      <c r="A6" s="5"/>
      <c r="B6" s="37" t="s">
        <v>85</v>
      </c>
      <c r="C6" s="37"/>
      <c r="D6" s="37"/>
      <c r="E6" s="37"/>
      <c r="F6" s="37"/>
      <c r="G6" s="37"/>
      <c r="H6" s="37"/>
    </row>
    <row r="7" spans="1:8">
      <c r="A7" s="5"/>
      <c r="B7" s="5"/>
      <c r="C7" s="5"/>
      <c r="D7" s="20"/>
      <c r="E7" s="20"/>
      <c r="F7" s="20"/>
      <c r="G7" s="20"/>
      <c r="H7" s="20" t="s">
        <v>67</v>
      </c>
    </row>
    <row r="8" spans="1:8" ht="83.25" customHeight="1">
      <c r="A8" s="7"/>
      <c r="B8" s="15" t="s">
        <v>79</v>
      </c>
      <c r="C8" s="15" t="s">
        <v>80</v>
      </c>
      <c r="D8" s="21" t="s">
        <v>76</v>
      </c>
      <c r="E8" s="21" t="s">
        <v>86</v>
      </c>
      <c r="F8" s="21" t="s">
        <v>87</v>
      </c>
      <c r="G8" s="21" t="s">
        <v>65</v>
      </c>
      <c r="H8" s="21" t="s">
        <v>0</v>
      </c>
    </row>
    <row r="9" spans="1:8" s="1" customFormat="1" ht="17.25" customHeight="1">
      <c r="A9" s="7"/>
      <c r="B9" s="16">
        <v>1</v>
      </c>
      <c r="C9" s="16">
        <v>2</v>
      </c>
      <c r="D9" s="31">
        <v>3</v>
      </c>
      <c r="E9" s="31">
        <v>4</v>
      </c>
      <c r="F9" s="31">
        <v>5</v>
      </c>
      <c r="G9" s="31">
        <v>6</v>
      </c>
      <c r="H9" s="32">
        <v>7</v>
      </c>
    </row>
    <row r="10" spans="1:8">
      <c r="A10" s="14"/>
      <c r="B10" s="11">
        <v>10000000</v>
      </c>
      <c r="C10" s="9" t="s">
        <v>1</v>
      </c>
      <c r="D10" s="22">
        <v>31571200</v>
      </c>
      <c r="E10" s="22">
        <v>18382950</v>
      </c>
      <c r="F10" s="22">
        <v>18741737.850000001</v>
      </c>
      <c r="G10" s="22">
        <f t="shared" ref="G10:G16" si="0">F10-E10</f>
        <v>358787.85000000149</v>
      </c>
      <c r="H10" s="22">
        <f t="shared" ref="H10:H16" si="1">IF(E10=0,0,F10/E10*100)</f>
        <v>101.95174251140324</v>
      </c>
    </row>
    <row r="11" spans="1:8" ht="34.200000000000003" customHeight="1">
      <c r="A11" s="14"/>
      <c r="B11" s="11">
        <v>11000000</v>
      </c>
      <c r="C11" s="9" t="s">
        <v>2</v>
      </c>
      <c r="D11" s="22">
        <v>23575000</v>
      </c>
      <c r="E11" s="22">
        <v>11630000</v>
      </c>
      <c r="F11" s="22">
        <v>11651034.77</v>
      </c>
      <c r="G11" s="22">
        <f t="shared" si="0"/>
        <v>21034.769999999553</v>
      </c>
      <c r="H11" s="22">
        <f t="shared" si="1"/>
        <v>100.18086646603609</v>
      </c>
    </row>
    <row r="12" spans="1:8" ht="16.95" customHeight="1">
      <c r="A12" s="14"/>
      <c r="B12" s="11">
        <v>11010000</v>
      </c>
      <c r="C12" s="9" t="s">
        <v>3</v>
      </c>
      <c r="D12" s="22">
        <v>23575000</v>
      </c>
      <c r="E12" s="22">
        <v>11630000</v>
      </c>
      <c r="F12" s="22">
        <v>11651034.77</v>
      </c>
      <c r="G12" s="22">
        <f t="shared" si="0"/>
        <v>21034.769999999553</v>
      </c>
      <c r="H12" s="22">
        <f t="shared" si="1"/>
        <v>100.18086646603609</v>
      </c>
    </row>
    <row r="13" spans="1:8" ht="62.4">
      <c r="A13" s="14"/>
      <c r="B13" s="11">
        <v>11010100</v>
      </c>
      <c r="C13" s="9" t="s">
        <v>4</v>
      </c>
      <c r="D13" s="22">
        <v>20850000</v>
      </c>
      <c r="E13" s="22">
        <v>10700000</v>
      </c>
      <c r="F13" s="22">
        <v>10593829.609999999</v>
      </c>
      <c r="G13" s="22">
        <f t="shared" si="0"/>
        <v>-106170.3900000006</v>
      </c>
      <c r="H13" s="22">
        <f t="shared" si="1"/>
        <v>99.007753364485978</v>
      </c>
    </row>
    <row r="14" spans="1:8" ht="62.4">
      <c r="A14" s="14"/>
      <c r="B14" s="11">
        <v>11010400</v>
      </c>
      <c r="C14" s="9" t="s">
        <v>5</v>
      </c>
      <c r="D14" s="22">
        <v>2300000</v>
      </c>
      <c r="E14" s="22">
        <v>600000</v>
      </c>
      <c r="F14" s="22">
        <v>664984.94999999995</v>
      </c>
      <c r="G14" s="22">
        <f t="shared" si="0"/>
        <v>64984.949999999953</v>
      </c>
      <c r="H14" s="22">
        <f t="shared" si="1"/>
        <v>110.83082499999999</v>
      </c>
    </row>
    <row r="15" spans="1:8" ht="49.2" customHeight="1">
      <c r="A15" s="14"/>
      <c r="B15" s="11">
        <v>11010500</v>
      </c>
      <c r="C15" s="9" t="s">
        <v>6</v>
      </c>
      <c r="D15" s="22">
        <v>75000</v>
      </c>
      <c r="E15" s="22">
        <v>55000</v>
      </c>
      <c r="F15" s="22">
        <v>85573.64</v>
      </c>
      <c r="G15" s="22">
        <f t="shared" si="0"/>
        <v>30573.64</v>
      </c>
      <c r="H15" s="22">
        <f t="shared" si="1"/>
        <v>155.58843636363636</v>
      </c>
    </row>
    <row r="16" spans="1:8" ht="46.8">
      <c r="A16" s="14"/>
      <c r="B16" s="11">
        <v>11011300</v>
      </c>
      <c r="C16" s="9" t="s">
        <v>81</v>
      </c>
      <c r="D16" s="22">
        <v>350000</v>
      </c>
      <c r="E16" s="22">
        <v>275000</v>
      </c>
      <c r="F16" s="22">
        <v>306646.57</v>
      </c>
      <c r="G16" s="22">
        <f t="shared" si="0"/>
        <v>31646.570000000007</v>
      </c>
      <c r="H16" s="22">
        <f t="shared" si="1"/>
        <v>111.50784363636363</v>
      </c>
    </row>
    <row r="17" spans="1:8" ht="31.2">
      <c r="A17" s="14"/>
      <c r="B17" s="11">
        <v>13000000</v>
      </c>
      <c r="C17" s="9" t="s">
        <v>7</v>
      </c>
      <c r="D17" s="22">
        <v>500</v>
      </c>
      <c r="E17" s="22">
        <v>500</v>
      </c>
      <c r="F17" s="22">
        <v>541.24</v>
      </c>
      <c r="G17" s="22">
        <f t="shared" ref="G17:G29" si="2">F17-E17</f>
        <v>41.240000000000009</v>
      </c>
      <c r="H17" s="22">
        <f t="shared" ref="H17:H29" si="3">IF(E17=0,0,F17/E17*100)</f>
        <v>108.248</v>
      </c>
    </row>
    <row r="18" spans="1:8" ht="31.2">
      <c r="A18" s="14"/>
      <c r="B18" s="11">
        <v>13030000</v>
      </c>
      <c r="C18" s="9" t="s">
        <v>8</v>
      </c>
      <c r="D18" s="22">
        <v>500</v>
      </c>
      <c r="E18" s="22">
        <v>500</v>
      </c>
      <c r="F18" s="22">
        <v>541.24</v>
      </c>
      <c r="G18" s="22">
        <f t="shared" si="2"/>
        <v>41.240000000000009</v>
      </c>
      <c r="H18" s="22">
        <f t="shared" si="3"/>
        <v>108.248</v>
      </c>
    </row>
    <row r="19" spans="1:8" ht="46.8">
      <c r="A19" s="14"/>
      <c r="B19" s="11">
        <v>13030100</v>
      </c>
      <c r="C19" s="9" t="s">
        <v>9</v>
      </c>
      <c r="D19" s="22">
        <v>500</v>
      </c>
      <c r="E19" s="22">
        <v>500</v>
      </c>
      <c r="F19" s="22">
        <v>541.24</v>
      </c>
      <c r="G19" s="22">
        <f t="shared" si="2"/>
        <v>41.240000000000009</v>
      </c>
      <c r="H19" s="22">
        <f t="shared" si="3"/>
        <v>108.248</v>
      </c>
    </row>
    <row r="20" spans="1:8">
      <c r="A20" s="14"/>
      <c r="B20" s="11">
        <v>14000000</v>
      </c>
      <c r="C20" s="9" t="s">
        <v>10</v>
      </c>
      <c r="D20" s="22">
        <v>254700</v>
      </c>
      <c r="E20" s="22">
        <v>254700</v>
      </c>
      <c r="F20" s="22">
        <v>263966.77</v>
      </c>
      <c r="G20" s="22">
        <f t="shared" si="2"/>
        <v>9266.7700000000186</v>
      </c>
      <c r="H20" s="22">
        <f t="shared" si="3"/>
        <v>103.63830781311347</v>
      </c>
    </row>
    <row r="21" spans="1:8" ht="31.2">
      <c r="A21" s="14"/>
      <c r="B21" s="11">
        <v>14020000</v>
      </c>
      <c r="C21" s="9" t="s">
        <v>11</v>
      </c>
      <c r="D21" s="22">
        <v>19000</v>
      </c>
      <c r="E21" s="22">
        <v>19000</v>
      </c>
      <c r="F21" s="22">
        <v>22022</v>
      </c>
      <c r="G21" s="22">
        <f t="shared" si="2"/>
        <v>3022</v>
      </c>
      <c r="H21" s="22">
        <f t="shared" si="3"/>
        <v>115.90526315789474</v>
      </c>
    </row>
    <row r="22" spans="1:8">
      <c r="A22" s="14"/>
      <c r="B22" s="11">
        <v>14021900</v>
      </c>
      <c r="C22" s="9" t="s">
        <v>12</v>
      </c>
      <c r="D22" s="22">
        <v>19000</v>
      </c>
      <c r="E22" s="22">
        <v>19000</v>
      </c>
      <c r="F22" s="22">
        <v>22022</v>
      </c>
      <c r="G22" s="22">
        <f t="shared" si="2"/>
        <v>3022</v>
      </c>
      <c r="H22" s="22">
        <f t="shared" si="3"/>
        <v>115.90526315789474</v>
      </c>
    </row>
    <row r="23" spans="1:8" ht="46.8">
      <c r="A23" s="14"/>
      <c r="B23" s="11">
        <v>14030000</v>
      </c>
      <c r="C23" s="9" t="s">
        <v>13</v>
      </c>
      <c r="D23" s="22">
        <v>187000</v>
      </c>
      <c r="E23" s="22">
        <v>187000</v>
      </c>
      <c r="F23" s="22">
        <v>192974.18</v>
      </c>
      <c r="G23" s="22">
        <f t="shared" si="2"/>
        <v>5974.179999999993</v>
      </c>
      <c r="H23" s="22">
        <f t="shared" si="3"/>
        <v>103.19474866310161</v>
      </c>
    </row>
    <row r="24" spans="1:8">
      <c r="A24" s="14"/>
      <c r="B24" s="11">
        <v>14031900</v>
      </c>
      <c r="C24" s="9" t="s">
        <v>12</v>
      </c>
      <c r="D24" s="22">
        <v>187000</v>
      </c>
      <c r="E24" s="22">
        <v>187000</v>
      </c>
      <c r="F24" s="22">
        <v>192974.18</v>
      </c>
      <c r="G24" s="22">
        <f t="shared" si="2"/>
        <v>5974.179999999993</v>
      </c>
      <c r="H24" s="22">
        <f t="shared" si="3"/>
        <v>103.19474866310161</v>
      </c>
    </row>
    <row r="25" spans="1:8" ht="46.8">
      <c r="A25" s="14"/>
      <c r="B25" s="11">
        <v>14040000</v>
      </c>
      <c r="C25" s="9" t="s">
        <v>69</v>
      </c>
      <c r="D25" s="22">
        <v>48700</v>
      </c>
      <c r="E25" s="22">
        <v>48700</v>
      </c>
      <c r="F25" s="22">
        <v>48970.59</v>
      </c>
      <c r="G25" s="22">
        <f t="shared" si="2"/>
        <v>270.58999999999651</v>
      </c>
      <c r="H25" s="22">
        <f t="shared" si="3"/>
        <v>100.55562628336754</v>
      </c>
    </row>
    <row r="26" spans="1:8" ht="126.6" customHeight="1">
      <c r="A26" s="14"/>
      <c r="B26" s="11">
        <v>14040100</v>
      </c>
      <c r="C26" s="10" t="s">
        <v>64</v>
      </c>
      <c r="D26" s="22">
        <v>700</v>
      </c>
      <c r="E26" s="22">
        <v>700</v>
      </c>
      <c r="F26" s="22">
        <v>773.28</v>
      </c>
      <c r="G26" s="22">
        <f t="shared" si="2"/>
        <v>73.279999999999973</v>
      </c>
      <c r="H26" s="22">
        <f t="shared" si="3"/>
        <v>110.46857142857142</v>
      </c>
    </row>
    <row r="27" spans="1:8" ht="93.6">
      <c r="A27" s="14"/>
      <c r="B27" s="11">
        <v>14040200</v>
      </c>
      <c r="C27" s="9" t="s">
        <v>70</v>
      </c>
      <c r="D27" s="22">
        <v>48000</v>
      </c>
      <c r="E27" s="22">
        <v>48000</v>
      </c>
      <c r="F27" s="22">
        <v>48197.31</v>
      </c>
      <c r="G27" s="22">
        <f t="shared" si="2"/>
        <v>197.30999999999767</v>
      </c>
      <c r="H27" s="22">
        <f t="shared" si="3"/>
        <v>100.4110625</v>
      </c>
    </row>
    <row r="28" spans="1:8" ht="46.8">
      <c r="A28" s="14"/>
      <c r="B28" s="11">
        <v>18000000</v>
      </c>
      <c r="C28" s="9" t="s">
        <v>14</v>
      </c>
      <c r="D28" s="22">
        <v>7741000</v>
      </c>
      <c r="E28" s="22">
        <v>6497750</v>
      </c>
      <c r="F28" s="22">
        <v>6826195.0700000003</v>
      </c>
      <c r="G28" s="22">
        <f t="shared" si="2"/>
        <v>328445.0700000003</v>
      </c>
      <c r="H28" s="22">
        <f t="shared" si="3"/>
        <v>105.0547507983533</v>
      </c>
    </row>
    <row r="29" spans="1:8">
      <c r="A29" s="14"/>
      <c r="B29" s="11">
        <v>18010000</v>
      </c>
      <c r="C29" s="9" t="s">
        <v>15</v>
      </c>
      <c r="D29" s="22">
        <v>1131000</v>
      </c>
      <c r="E29" s="22">
        <v>1082750</v>
      </c>
      <c r="F29" s="22">
        <v>1079695.31</v>
      </c>
      <c r="G29" s="22">
        <f t="shared" si="2"/>
        <v>-3054.6899999999441</v>
      </c>
      <c r="H29" s="22">
        <f t="shared" si="3"/>
        <v>99.717876702839988</v>
      </c>
    </row>
    <row r="30" spans="1:8" ht="62.4">
      <c r="A30" s="14"/>
      <c r="B30" s="11">
        <v>18010200</v>
      </c>
      <c r="C30" s="9" t="s">
        <v>82</v>
      </c>
      <c r="D30" s="22">
        <v>2500</v>
      </c>
      <c r="E30" s="22">
        <v>2500</v>
      </c>
      <c r="F30" s="22">
        <v>3051.14</v>
      </c>
      <c r="G30" s="22">
        <f t="shared" ref="G30:G36" si="4">F30-E30</f>
        <v>551.13999999999987</v>
      </c>
      <c r="H30" s="22">
        <f t="shared" ref="H30:H36" si="5">IF(E30=0,0,F30/E30*100)</f>
        <v>122.04559999999999</v>
      </c>
    </row>
    <row r="31" spans="1:8" ht="62.4">
      <c r="A31" s="14"/>
      <c r="B31" s="11">
        <v>18010300</v>
      </c>
      <c r="C31" s="9" t="s">
        <v>83</v>
      </c>
      <c r="D31" s="22">
        <v>39500</v>
      </c>
      <c r="E31" s="22">
        <v>32000</v>
      </c>
      <c r="F31" s="22">
        <v>30053.63</v>
      </c>
      <c r="G31" s="22">
        <f t="shared" si="4"/>
        <v>-1946.369999999999</v>
      </c>
      <c r="H31" s="22">
        <f t="shared" si="5"/>
        <v>93.917593750000009</v>
      </c>
    </row>
    <row r="32" spans="1:8" ht="62.4">
      <c r="A32" s="14"/>
      <c r="B32" s="11">
        <v>18010400</v>
      </c>
      <c r="C32" s="9" t="s">
        <v>71</v>
      </c>
      <c r="D32" s="22">
        <v>60000</v>
      </c>
      <c r="E32" s="22">
        <v>60000</v>
      </c>
      <c r="F32" s="22">
        <v>66794.11</v>
      </c>
      <c r="G32" s="22">
        <f t="shared" si="4"/>
        <v>6794.1100000000006</v>
      </c>
      <c r="H32" s="22">
        <f t="shared" si="5"/>
        <v>111.32351666666666</v>
      </c>
    </row>
    <row r="33" spans="1:8">
      <c r="A33" s="14"/>
      <c r="B33" s="11">
        <v>18010500</v>
      </c>
      <c r="C33" s="9" t="s">
        <v>16</v>
      </c>
      <c r="D33" s="22">
        <v>0</v>
      </c>
      <c r="E33" s="22">
        <v>0</v>
      </c>
      <c r="F33" s="22">
        <v>-108097.09</v>
      </c>
      <c r="G33" s="22">
        <f t="shared" si="4"/>
        <v>-108097.09</v>
      </c>
      <c r="H33" s="22">
        <f t="shared" si="5"/>
        <v>0</v>
      </c>
    </row>
    <row r="34" spans="1:8">
      <c r="A34" s="14"/>
      <c r="B34" s="11">
        <v>18010600</v>
      </c>
      <c r="C34" s="9" t="s">
        <v>17</v>
      </c>
      <c r="D34" s="22">
        <v>280000</v>
      </c>
      <c r="E34" s="22">
        <v>280000</v>
      </c>
      <c r="F34" s="22">
        <v>344199.19</v>
      </c>
      <c r="G34" s="22">
        <f t="shared" si="4"/>
        <v>64199.19</v>
      </c>
      <c r="H34" s="22">
        <f t="shared" si="5"/>
        <v>122.92828214285714</v>
      </c>
    </row>
    <row r="35" spans="1:8">
      <c r="A35" s="14"/>
      <c r="B35" s="11">
        <v>18010700</v>
      </c>
      <c r="C35" s="9" t="s">
        <v>18</v>
      </c>
      <c r="D35" s="22">
        <v>435000</v>
      </c>
      <c r="E35" s="22">
        <v>420000</v>
      </c>
      <c r="F35" s="22">
        <v>436313.94</v>
      </c>
      <c r="G35" s="22">
        <f t="shared" si="4"/>
        <v>16313.940000000002</v>
      </c>
      <c r="H35" s="22">
        <f t="shared" si="5"/>
        <v>103.88427142857144</v>
      </c>
    </row>
    <row r="36" spans="1:8">
      <c r="A36" s="14"/>
      <c r="B36" s="11">
        <v>18010900</v>
      </c>
      <c r="C36" s="9" t="s">
        <v>19</v>
      </c>
      <c r="D36" s="22">
        <v>300000</v>
      </c>
      <c r="E36" s="22">
        <v>288000</v>
      </c>
      <c r="F36" s="22">
        <v>305630.39</v>
      </c>
      <c r="G36" s="22">
        <f t="shared" si="4"/>
        <v>17630.390000000014</v>
      </c>
      <c r="H36" s="22">
        <f t="shared" si="5"/>
        <v>106.12166319444445</v>
      </c>
    </row>
    <row r="37" spans="1:8">
      <c r="A37" s="14"/>
      <c r="B37" s="11">
        <v>18011100</v>
      </c>
      <c r="C37" s="9" t="s">
        <v>20</v>
      </c>
      <c r="D37" s="22">
        <v>14000</v>
      </c>
      <c r="E37" s="22">
        <v>250</v>
      </c>
      <c r="F37" s="22">
        <v>1750</v>
      </c>
      <c r="G37" s="22">
        <f t="shared" ref="G37:G74" si="6">F37-E37</f>
        <v>1500</v>
      </c>
      <c r="H37" s="22">
        <f t="shared" ref="H37:H74" si="7">IF(E37=0,0,F37/E37*100)</f>
        <v>700</v>
      </c>
    </row>
    <row r="38" spans="1:8">
      <c r="A38" s="14"/>
      <c r="B38" s="11">
        <v>18050000</v>
      </c>
      <c r="C38" s="9" t="s">
        <v>21</v>
      </c>
      <c r="D38" s="22">
        <v>6610000</v>
      </c>
      <c r="E38" s="22">
        <v>5415000</v>
      </c>
      <c r="F38" s="22">
        <v>5746499.7599999998</v>
      </c>
      <c r="G38" s="22">
        <f t="shared" si="6"/>
        <v>331499.75999999978</v>
      </c>
      <c r="H38" s="22">
        <f t="shared" si="7"/>
        <v>106.12187922437673</v>
      </c>
    </row>
    <row r="39" spans="1:8">
      <c r="A39" s="14"/>
      <c r="B39" s="11">
        <v>18050300</v>
      </c>
      <c r="C39" s="9" t="s">
        <v>22</v>
      </c>
      <c r="D39" s="22">
        <v>330000</v>
      </c>
      <c r="E39" s="22">
        <v>205000</v>
      </c>
      <c r="F39" s="22">
        <v>212241.69</v>
      </c>
      <c r="G39" s="22">
        <f t="shared" si="6"/>
        <v>7241.6900000000023</v>
      </c>
      <c r="H39" s="22">
        <f t="shared" si="7"/>
        <v>103.53253170731706</v>
      </c>
    </row>
    <row r="40" spans="1:8">
      <c r="A40" s="14"/>
      <c r="B40" s="11">
        <v>18050400</v>
      </c>
      <c r="C40" s="9" t="s">
        <v>23</v>
      </c>
      <c r="D40" s="22">
        <v>4800000</v>
      </c>
      <c r="E40" s="22">
        <v>3730000</v>
      </c>
      <c r="F40" s="22">
        <v>4045003.48</v>
      </c>
      <c r="G40" s="22">
        <f t="shared" si="6"/>
        <v>315003.48</v>
      </c>
      <c r="H40" s="22">
        <f t="shared" si="7"/>
        <v>108.44513351206434</v>
      </c>
    </row>
    <row r="41" spans="1:8" ht="78" customHeight="1">
      <c r="A41" s="14"/>
      <c r="B41" s="11">
        <v>18050500</v>
      </c>
      <c r="C41" s="9" t="s">
        <v>24</v>
      </c>
      <c r="D41" s="22">
        <v>1480000</v>
      </c>
      <c r="E41" s="22">
        <v>1480000</v>
      </c>
      <c r="F41" s="22">
        <v>1489254.59</v>
      </c>
      <c r="G41" s="22">
        <f t="shared" si="6"/>
        <v>9254.5900000000838</v>
      </c>
      <c r="H41" s="22">
        <f t="shared" si="7"/>
        <v>100.62531013513514</v>
      </c>
    </row>
    <row r="42" spans="1:8">
      <c r="A42" s="14"/>
      <c r="B42" s="11">
        <v>20000000</v>
      </c>
      <c r="C42" s="9" t="s">
        <v>25</v>
      </c>
      <c r="D42" s="22">
        <v>178800</v>
      </c>
      <c r="E42" s="22">
        <v>166800</v>
      </c>
      <c r="F42" s="22">
        <v>171161.87000000002</v>
      </c>
      <c r="G42" s="22">
        <f t="shared" si="6"/>
        <v>4361.8700000000244</v>
      </c>
      <c r="H42" s="22">
        <f t="shared" si="7"/>
        <v>102.61502997601919</v>
      </c>
    </row>
    <row r="43" spans="1:8" ht="31.2">
      <c r="A43" s="14"/>
      <c r="B43" s="11">
        <v>21000000</v>
      </c>
      <c r="C43" s="9" t="s">
        <v>26</v>
      </c>
      <c r="D43" s="22">
        <v>117400</v>
      </c>
      <c r="E43" s="22">
        <v>117400</v>
      </c>
      <c r="F43" s="22">
        <v>117462.15000000001</v>
      </c>
      <c r="G43" s="22">
        <f t="shared" si="6"/>
        <v>62.150000000008731</v>
      </c>
      <c r="H43" s="22">
        <f t="shared" si="7"/>
        <v>100.05293867120955</v>
      </c>
    </row>
    <row r="44" spans="1:8">
      <c r="A44" s="14"/>
      <c r="B44" s="11">
        <v>21080000</v>
      </c>
      <c r="C44" s="9" t="s">
        <v>27</v>
      </c>
      <c r="D44" s="22">
        <v>117400</v>
      </c>
      <c r="E44" s="22">
        <v>117400</v>
      </c>
      <c r="F44" s="22">
        <v>117462.15000000001</v>
      </c>
      <c r="G44" s="22">
        <f t="shared" si="6"/>
        <v>62.150000000008731</v>
      </c>
      <c r="H44" s="22">
        <f t="shared" si="7"/>
        <v>100.05293867120955</v>
      </c>
    </row>
    <row r="45" spans="1:8">
      <c r="A45" s="14"/>
      <c r="B45" s="11">
        <v>21081100</v>
      </c>
      <c r="C45" s="9" t="s">
        <v>28</v>
      </c>
      <c r="D45" s="22">
        <v>104600</v>
      </c>
      <c r="E45" s="22">
        <v>104600</v>
      </c>
      <c r="F45" s="22">
        <v>104616.88</v>
      </c>
      <c r="G45" s="22">
        <f t="shared" si="6"/>
        <v>16.880000000004657</v>
      </c>
      <c r="H45" s="22">
        <f t="shared" si="7"/>
        <v>100.01613766730402</v>
      </c>
    </row>
    <row r="46" spans="1:8" ht="62.4">
      <c r="A46" s="14"/>
      <c r="B46" s="11">
        <v>21081800</v>
      </c>
      <c r="C46" s="9" t="s">
        <v>29</v>
      </c>
      <c r="D46" s="22">
        <v>12800</v>
      </c>
      <c r="E46" s="22">
        <v>12800</v>
      </c>
      <c r="F46" s="22">
        <v>12845.27</v>
      </c>
      <c r="G46" s="22">
        <f t="shared" si="6"/>
        <v>45.270000000000437</v>
      </c>
      <c r="H46" s="22">
        <f t="shared" si="7"/>
        <v>100.35367187499999</v>
      </c>
    </row>
    <row r="47" spans="1:8" ht="31.95" customHeight="1">
      <c r="A47" s="14"/>
      <c r="B47" s="11">
        <v>22000000</v>
      </c>
      <c r="C47" s="9" t="s">
        <v>30</v>
      </c>
      <c r="D47" s="22">
        <v>44000</v>
      </c>
      <c r="E47" s="22">
        <v>32000</v>
      </c>
      <c r="F47" s="22">
        <v>36241.310000000005</v>
      </c>
      <c r="G47" s="22">
        <f t="shared" si="6"/>
        <v>4241.3100000000049</v>
      </c>
      <c r="H47" s="22">
        <f t="shared" si="7"/>
        <v>113.25409375000002</v>
      </c>
    </row>
    <row r="48" spans="1:8">
      <c r="A48" s="14"/>
      <c r="B48" s="11">
        <v>22010000</v>
      </c>
      <c r="C48" s="9" t="s">
        <v>31</v>
      </c>
      <c r="D48" s="22">
        <v>38000</v>
      </c>
      <c r="E48" s="22">
        <v>26000</v>
      </c>
      <c r="F48" s="22">
        <v>29824.68</v>
      </c>
      <c r="G48" s="22">
        <f t="shared" si="6"/>
        <v>3824.6800000000003</v>
      </c>
      <c r="H48" s="22">
        <f t="shared" si="7"/>
        <v>114.71030769230769</v>
      </c>
    </row>
    <row r="49" spans="1:8" ht="31.2">
      <c r="A49" s="14"/>
      <c r="B49" s="11">
        <v>22012500</v>
      </c>
      <c r="C49" s="9" t="s">
        <v>32</v>
      </c>
      <c r="D49" s="22">
        <v>14000</v>
      </c>
      <c r="E49" s="22">
        <v>6000</v>
      </c>
      <c r="F49" s="22">
        <v>7684.68</v>
      </c>
      <c r="G49" s="22">
        <f t="shared" si="6"/>
        <v>1684.6800000000003</v>
      </c>
      <c r="H49" s="22">
        <f t="shared" si="7"/>
        <v>128.078</v>
      </c>
    </row>
    <row r="50" spans="1:8" ht="46.8">
      <c r="A50" s="14"/>
      <c r="B50" s="11">
        <v>22012600</v>
      </c>
      <c r="C50" s="9" t="s">
        <v>33</v>
      </c>
      <c r="D50" s="22">
        <v>24000</v>
      </c>
      <c r="E50" s="22">
        <v>20000</v>
      </c>
      <c r="F50" s="22">
        <v>22140</v>
      </c>
      <c r="G50" s="22">
        <f t="shared" si="6"/>
        <v>2140</v>
      </c>
      <c r="H50" s="22">
        <f t="shared" si="7"/>
        <v>110.7</v>
      </c>
    </row>
    <row r="51" spans="1:8" ht="46.8">
      <c r="A51" s="14"/>
      <c r="B51" s="11">
        <v>22080000</v>
      </c>
      <c r="C51" s="9" t="s">
        <v>34</v>
      </c>
      <c r="D51" s="22">
        <v>6000</v>
      </c>
      <c r="E51" s="22">
        <v>6000</v>
      </c>
      <c r="F51" s="22">
        <v>6407.19</v>
      </c>
      <c r="G51" s="22">
        <f t="shared" si="6"/>
        <v>407.1899999999996</v>
      </c>
      <c r="H51" s="22">
        <f t="shared" si="7"/>
        <v>106.78649999999999</v>
      </c>
    </row>
    <row r="52" spans="1:8" ht="62.4">
      <c r="A52" s="14"/>
      <c r="B52" s="11">
        <v>22080400</v>
      </c>
      <c r="C52" s="9" t="s">
        <v>35</v>
      </c>
      <c r="D52" s="22">
        <v>6000</v>
      </c>
      <c r="E52" s="22">
        <v>6000</v>
      </c>
      <c r="F52" s="22">
        <v>6407.19</v>
      </c>
      <c r="G52" s="22">
        <f t="shared" si="6"/>
        <v>407.1899999999996</v>
      </c>
      <c r="H52" s="22">
        <f t="shared" si="7"/>
        <v>106.78649999999999</v>
      </c>
    </row>
    <row r="53" spans="1:8">
      <c r="A53" s="14"/>
      <c r="B53" s="11">
        <v>22090000</v>
      </c>
      <c r="C53" s="9" t="s">
        <v>36</v>
      </c>
      <c r="D53" s="22">
        <v>0</v>
      </c>
      <c r="E53" s="22">
        <v>0</v>
      </c>
      <c r="F53" s="22">
        <v>9.44</v>
      </c>
      <c r="G53" s="22">
        <f t="shared" si="6"/>
        <v>9.44</v>
      </c>
      <c r="H53" s="22">
        <f t="shared" si="7"/>
        <v>0</v>
      </c>
    </row>
    <row r="54" spans="1:8" ht="62.4">
      <c r="A54" s="14"/>
      <c r="B54" s="11">
        <v>22090100</v>
      </c>
      <c r="C54" s="9" t="s">
        <v>37</v>
      </c>
      <c r="D54" s="22">
        <v>0</v>
      </c>
      <c r="E54" s="22">
        <v>0</v>
      </c>
      <c r="F54" s="22">
        <v>9.44</v>
      </c>
      <c r="G54" s="22">
        <f t="shared" si="6"/>
        <v>9.44</v>
      </c>
      <c r="H54" s="22">
        <f t="shared" si="7"/>
        <v>0</v>
      </c>
    </row>
    <row r="55" spans="1:8">
      <c r="A55" s="14"/>
      <c r="B55" s="11">
        <v>24000000</v>
      </c>
      <c r="C55" s="9" t="s">
        <v>38</v>
      </c>
      <c r="D55" s="22">
        <v>17400</v>
      </c>
      <c r="E55" s="22">
        <v>17400</v>
      </c>
      <c r="F55" s="22">
        <v>17458.41</v>
      </c>
      <c r="G55" s="22">
        <f t="shared" si="6"/>
        <v>58.409999999999854</v>
      </c>
      <c r="H55" s="22">
        <f t="shared" si="7"/>
        <v>100.33568965517242</v>
      </c>
    </row>
    <row r="56" spans="1:8">
      <c r="A56" s="14"/>
      <c r="B56" s="11">
        <v>24060000</v>
      </c>
      <c r="C56" s="9" t="s">
        <v>27</v>
      </c>
      <c r="D56" s="22">
        <v>17400</v>
      </c>
      <c r="E56" s="22">
        <v>17400</v>
      </c>
      <c r="F56" s="22">
        <v>17458.41</v>
      </c>
      <c r="G56" s="22">
        <f t="shared" si="6"/>
        <v>58.409999999999854</v>
      </c>
      <c r="H56" s="22">
        <f t="shared" si="7"/>
        <v>100.33568965517242</v>
      </c>
    </row>
    <row r="57" spans="1:8">
      <c r="A57" s="14"/>
      <c r="B57" s="11">
        <v>24060300</v>
      </c>
      <c r="C57" s="9" t="s">
        <v>27</v>
      </c>
      <c r="D57" s="22">
        <v>17400</v>
      </c>
      <c r="E57" s="22">
        <v>17400</v>
      </c>
      <c r="F57" s="22">
        <v>17458.41</v>
      </c>
      <c r="G57" s="22">
        <f t="shared" si="6"/>
        <v>58.409999999999854</v>
      </c>
      <c r="H57" s="22">
        <f t="shared" si="7"/>
        <v>100.33568965517242</v>
      </c>
    </row>
    <row r="58" spans="1:8">
      <c r="A58" s="14"/>
      <c r="B58" s="11">
        <v>40000000</v>
      </c>
      <c r="C58" s="9" t="s">
        <v>39</v>
      </c>
      <c r="D58" s="22">
        <v>80269152</v>
      </c>
      <c r="E58" s="22">
        <v>57582319</v>
      </c>
      <c r="F58" s="22">
        <v>57078064.25</v>
      </c>
      <c r="G58" s="22">
        <f t="shared" si="6"/>
        <v>-504254.75</v>
      </c>
      <c r="H58" s="22">
        <f t="shared" si="7"/>
        <v>99.124288915838903</v>
      </c>
    </row>
    <row r="59" spans="1:8">
      <c r="A59" s="14"/>
      <c r="B59" s="11">
        <v>41000000</v>
      </c>
      <c r="C59" s="9" t="s">
        <v>40</v>
      </c>
      <c r="D59" s="22">
        <v>80269152</v>
      </c>
      <c r="E59" s="22">
        <v>57582319</v>
      </c>
      <c r="F59" s="22">
        <v>57078064.25</v>
      </c>
      <c r="G59" s="22">
        <f t="shared" si="6"/>
        <v>-504254.75</v>
      </c>
      <c r="H59" s="22">
        <f t="shared" si="7"/>
        <v>99.124288915838903</v>
      </c>
    </row>
    <row r="60" spans="1:8" ht="31.2">
      <c r="A60" s="14"/>
      <c r="B60" s="11">
        <v>41020000</v>
      </c>
      <c r="C60" s="9" t="s">
        <v>41</v>
      </c>
      <c r="D60" s="22">
        <v>39781400</v>
      </c>
      <c r="E60" s="22">
        <v>21049300</v>
      </c>
      <c r="F60" s="22">
        <v>21049300</v>
      </c>
      <c r="G60" s="22">
        <f t="shared" si="6"/>
        <v>0</v>
      </c>
      <c r="H60" s="22">
        <f t="shared" si="7"/>
        <v>100</v>
      </c>
    </row>
    <row r="61" spans="1:8">
      <c r="A61" s="14"/>
      <c r="B61" s="11">
        <v>41020100</v>
      </c>
      <c r="C61" s="9" t="s">
        <v>42</v>
      </c>
      <c r="D61" s="22">
        <v>32857200</v>
      </c>
      <c r="E61" s="22">
        <v>16428600</v>
      </c>
      <c r="F61" s="22">
        <v>16428600</v>
      </c>
      <c r="G61" s="22">
        <f t="shared" si="6"/>
        <v>0</v>
      </c>
      <c r="H61" s="22">
        <f t="shared" si="7"/>
        <v>100</v>
      </c>
    </row>
    <row r="62" spans="1:8" s="1" customFormat="1" ht="46.8">
      <c r="A62" s="14"/>
      <c r="B62" s="17">
        <v>41020300</v>
      </c>
      <c r="C62" s="9" t="s">
        <v>77</v>
      </c>
      <c r="D62" s="22">
        <v>4606900</v>
      </c>
      <c r="E62" s="22">
        <v>2303400</v>
      </c>
      <c r="F62" s="22">
        <v>2303400</v>
      </c>
      <c r="G62" s="22">
        <f t="shared" si="6"/>
        <v>0</v>
      </c>
      <c r="H62" s="22">
        <f t="shared" si="7"/>
        <v>100</v>
      </c>
    </row>
    <row r="63" spans="1:8" s="1" customFormat="1" ht="126.6" customHeight="1">
      <c r="A63" s="14"/>
      <c r="B63" s="17">
        <v>41021400</v>
      </c>
      <c r="C63" s="9" t="s">
        <v>84</v>
      </c>
      <c r="D63" s="22">
        <v>2317300</v>
      </c>
      <c r="E63" s="22">
        <v>2317300</v>
      </c>
      <c r="F63" s="22">
        <v>2317300</v>
      </c>
      <c r="G63" s="22">
        <f t="shared" si="6"/>
        <v>0</v>
      </c>
      <c r="H63" s="22">
        <f t="shared" si="7"/>
        <v>100</v>
      </c>
    </row>
    <row r="64" spans="1:8" ht="31.2">
      <c r="A64" s="14"/>
      <c r="B64" s="11">
        <v>41030000</v>
      </c>
      <c r="C64" s="9" t="s">
        <v>43</v>
      </c>
      <c r="D64" s="22">
        <v>37244200</v>
      </c>
      <c r="E64" s="22">
        <v>33853500</v>
      </c>
      <c r="F64" s="22">
        <v>33853500</v>
      </c>
      <c r="G64" s="22">
        <f t="shared" si="6"/>
        <v>0</v>
      </c>
      <c r="H64" s="22">
        <f t="shared" si="7"/>
        <v>100</v>
      </c>
    </row>
    <row r="65" spans="1:8" ht="31.2">
      <c r="A65" s="14"/>
      <c r="B65" s="11">
        <v>41033900</v>
      </c>
      <c r="C65" s="9" t="s">
        <v>44</v>
      </c>
      <c r="D65" s="22">
        <v>32352900</v>
      </c>
      <c r="E65" s="22">
        <v>28962200</v>
      </c>
      <c r="F65" s="22">
        <v>28962200</v>
      </c>
      <c r="G65" s="22">
        <f t="shared" si="6"/>
        <v>0</v>
      </c>
      <c r="H65" s="22">
        <f t="shared" si="7"/>
        <v>100</v>
      </c>
    </row>
    <row r="66" spans="1:8" ht="48" customHeight="1">
      <c r="A66" s="14"/>
      <c r="B66" s="11">
        <v>41035400</v>
      </c>
      <c r="C66" s="9" t="s">
        <v>45</v>
      </c>
      <c r="D66" s="22">
        <v>133300</v>
      </c>
      <c r="E66" s="22">
        <v>133300</v>
      </c>
      <c r="F66" s="22">
        <v>133300</v>
      </c>
      <c r="G66" s="22">
        <f t="shared" si="6"/>
        <v>0</v>
      </c>
      <c r="H66" s="22">
        <f t="shared" si="7"/>
        <v>100</v>
      </c>
    </row>
    <row r="67" spans="1:8" ht="79.95" customHeight="1">
      <c r="A67" s="14"/>
      <c r="B67" s="11">
        <v>41036000</v>
      </c>
      <c r="C67" s="9" t="s">
        <v>72</v>
      </c>
      <c r="D67" s="22">
        <v>0</v>
      </c>
      <c r="E67" s="22">
        <v>0</v>
      </c>
      <c r="F67" s="22">
        <v>0</v>
      </c>
      <c r="G67" s="22">
        <f t="shared" si="6"/>
        <v>0</v>
      </c>
      <c r="H67" s="22">
        <f t="shared" si="7"/>
        <v>0</v>
      </c>
    </row>
    <row r="68" spans="1:8" ht="62.4">
      <c r="A68" s="14"/>
      <c r="B68" s="11">
        <v>41036300</v>
      </c>
      <c r="C68" s="9" t="s">
        <v>46</v>
      </c>
      <c r="D68" s="22">
        <v>4758000</v>
      </c>
      <c r="E68" s="22">
        <v>4758000</v>
      </c>
      <c r="F68" s="22">
        <v>4758000</v>
      </c>
      <c r="G68" s="22">
        <f t="shared" si="6"/>
        <v>0</v>
      </c>
      <c r="H68" s="22">
        <f t="shared" si="7"/>
        <v>100</v>
      </c>
    </row>
    <row r="69" spans="1:8" ht="31.2">
      <c r="A69" s="14"/>
      <c r="B69" s="11">
        <v>41050000</v>
      </c>
      <c r="C69" s="9" t="s">
        <v>47</v>
      </c>
      <c r="D69" s="22">
        <v>3243552</v>
      </c>
      <c r="E69" s="22">
        <v>2679519</v>
      </c>
      <c r="F69" s="22">
        <v>2175264.25</v>
      </c>
      <c r="G69" s="22">
        <f t="shared" si="6"/>
        <v>-504254.75</v>
      </c>
      <c r="H69" s="22">
        <f t="shared" si="7"/>
        <v>81.18114669087997</v>
      </c>
    </row>
    <row r="70" spans="1:8" ht="48.6" customHeight="1">
      <c r="A70" s="14"/>
      <c r="B70" s="11">
        <v>41051000</v>
      </c>
      <c r="C70" s="9" t="s">
        <v>48</v>
      </c>
      <c r="D70" s="22">
        <v>1228142</v>
      </c>
      <c r="E70" s="22">
        <v>1099432</v>
      </c>
      <c r="F70" s="22">
        <v>1099432</v>
      </c>
      <c r="G70" s="22">
        <f t="shared" si="6"/>
        <v>0</v>
      </c>
      <c r="H70" s="22">
        <f t="shared" si="7"/>
        <v>100</v>
      </c>
    </row>
    <row r="71" spans="1:8">
      <c r="A71" s="14"/>
      <c r="B71" s="11">
        <v>41053900</v>
      </c>
      <c r="C71" s="9" t="s">
        <v>49</v>
      </c>
      <c r="D71" s="22">
        <v>1554122</v>
      </c>
      <c r="E71" s="22">
        <v>1349447</v>
      </c>
      <c r="F71" s="22">
        <v>1075832.25</v>
      </c>
      <c r="G71" s="22">
        <f t="shared" si="6"/>
        <v>-273614.75</v>
      </c>
      <c r="H71" s="22">
        <f t="shared" si="7"/>
        <v>79.723935063770568</v>
      </c>
    </row>
    <row r="72" spans="1:8" s="1" customFormat="1" ht="125.4" customHeight="1">
      <c r="A72" s="14"/>
      <c r="B72" s="17">
        <v>41059300</v>
      </c>
      <c r="C72" s="9" t="s">
        <v>78</v>
      </c>
      <c r="D72" s="22">
        <v>461288</v>
      </c>
      <c r="E72" s="22">
        <v>230640</v>
      </c>
      <c r="F72" s="22">
        <v>0</v>
      </c>
      <c r="G72" s="22">
        <f t="shared" si="6"/>
        <v>-230640</v>
      </c>
      <c r="H72" s="22">
        <f t="shared" si="7"/>
        <v>0</v>
      </c>
    </row>
    <row r="73" spans="1:8">
      <c r="A73" s="38" t="s">
        <v>88</v>
      </c>
      <c r="B73" s="39"/>
      <c r="C73" s="39"/>
      <c r="D73" s="23">
        <v>31750000</v>
      </c>
      <c r="E73" s="23">
        <v>18549750</v>
      </c>
      <c r="F73" s="23">
        <v>18912899.719999999</v>
      </c>
      <c r="G73" s="23">
        <f t="shared" si="6"/>
        <v>363149.71999999881</v>
      </c>
      <c r="H73" s="23">
        <f t="shared" si="7"/>
        <v>101.95770681545572</v>
      </c>
    </row>
    <row r="74" spans="1:8">
      <c r="A74" s="38" t="s">
        <v>51</v>
      </c>
      <c r="B74" s="39"/>
      <c r="C74" s="39"/>
      <c r="D74" s="23">
        <v>112019152</v>
      </c>
      <c r="E74" s="23">
        <v>76132069</v>
      </c>
      <c r="F74" s="23">
        <v>75990963.969999999</v>
      </c>
      <c r="G74" s="23">
        <f t="shared" si="6"/>
        <v>-141105.03000000119</v>
      </c>
      <c r="H74" s="23">
        <f t="shared" si="7"/>
        <v>99.814657565657384</v>
      </c>
    </row>
    <row r="75" spans="1:8">
      <c r="A75" s="40" t="s">
        <v>61</v>
      </c>
      <c r="B75" s="41"/>
      <c r="C75" s="41"/>
      <c r="D75" s="41"/>
      <c r="E75" s="41"/>
      <c r="F75" s="41"/>
      <c r="G75" s="42"/>
      <c r="H75" s="42"/>
    </row>
    <row r="76" spans="1:8">
      <c r="A76" s="14"/>
      <c r="B76" s="11">
        <v>10000000</v>
      </c>
      <c r="C76" s="9" t="s">
        <v>1</v>
      </c>
      <c r="D76" s="24">
        <v>0</v>
      </c>
      <c r="E76" s="24">
        <v>0</v>
      </c>
      <c r="F76" s="24">
        <v>0.03</v>
      </c>
      <c r="G76" s="22">
        <f t="shared" ref="G76:G79" si="8">F76-E76</f>
        <v>0.03</v>
      </c>
      <c r="H76" s="22">
        <f t="shared" ref="H76:H79" si="9">IF(E76=0,0,F76/E76*100)</f>
        <v>0</v>
      </c>
    </row>
    <row r="77" spans="1:8">
      <c r="A77" s="14"/>
      <c r="B77" s="11">
        <v>19000000</v>
      </c>
      <c r="C77" s="9" t="s">
        <v>52</v>
      </c>
      <c r="D77" s="24">
        <v>0</v>
      </c>
      <c r="E77" s="24">
        <v>0</v>
      </c>
      <c r="F77" s="24">
        <v>0.03</v>
      </c>
      <c r="G77" s="22">
        <f t="shared" si="8"/>
        <v>0.03</v>
      </c>
      <c r="H77" s="22">
        <f t="shared" si="9"/>
        <v>0</v>
      </c>
    </row>
    <row r="78" spans="1:8">
      <c r="A78" s="14"/>
      <c r="B78" s="11">
        <v>19010000</v>
      </c>
      <c r="C78" s="9" t="s">
        <v>53</v>
      </c>
      <c r="D78" s="24">
        <v>0</v>
      </c>
      <c r="E78" s="24">
        <v>0</v>
      </c>
      <c r="F78" s="24">
        <v>0.03</v>
      </c>
      <c r="G78" s="22">
        <f t="shared" si="8"/>
        <v>0.03</v>
      </c>
      <c r="H78" s="22">
        <f t="shared" si="9"/>
        <v>0</v>
      </c>
    </row>
    <row r="79" spans="1:8" ht="79.2" customHeight="1">
      <c r="A79" s="14"/>
      <c r="B79" s="11">
        <v>19010100</v>
      </c>
      <c r="C79" s="9" t="s">
        <v>54</v>
      </c>
      <c r="D79" s="24">
        <v>0</v>
      </c>
      <c r="E79" s="24">
        <v>0</v>
      </c>
      <c r="F79" s="24">
        <v>0.03</v>
      </c>
      <c r="G79" s="22">
        <f t="shared" si="8"/>
        <v>0.03</v>
      </c>
      <c r="H79" s="22">
        <f t="shared" si="9"/>
        <v>0</v>
      </c>
    </row>
    <row r="80" spans="1:8">
      <c r="A80" s="14"/>
      <c r="B80" s="11">
        <v>20000000</v>
      </c>
      <c r="C80" s="9" t="s">
        <v>25</v>
      </c>
      <c r="D80" s="24">
        <v>2521811.48</v>
      </c>
      <c r="E80" s="24">
        <v>1260905.74</v>
      </c>
      <c r="F80" s="24">
        <v>2510962.56</v>
      </c>
      <c r="G80" s="22">
        <f t="shared" ref="G80:G89" si="10">F80-E80</f>
        <v>1250056.82</v>
      </c>
      <c r="H80" s="22">
        <f t="shared" ref="H80:H89" si="11">IF(E80=0,0,F80/E80*100)</f>
        <v>199.13959309916379</v>
      </c>
    </row>
    <row r="81" spans="1:8">
      <c r="A81" s="14"/>
      <c r="B81" s="11">
        <v>24000000</v>
      </c>
      <c r="C81" s="9" t="s">
        <v>38</v>
      </c>
      <c r="D81" s="24">
        <v>0</v>
      </c>
      <c r="E81" s="24">
        <v>0</v>
      </c>
      <c r="F81" s="24">
        <v>51</v>
      </c>
      <c r="G81" s="22">
        <f t="shared" si="10"/>
        <v>51</v>
      </c>
      <c r="H81" s="22">
        <f t="shared" si="11"/>
        <v>0</v>
      </c>
    </row>
    <row r="82" spans="1:8">
      <c r="A82" s="14"/>
      <c r="B82" s="11">
        <v>24060000</v>
      </c>
      <c r="C82" s="9" t="s">
        <v>27</v>
      </c>
      <c r="D82" s="24">
        <v>0</v>
      </c>
      <c r="E82" s="24">
        <v>0</v>
      </c>
      <c r="F82" s="24">
        <v>51</v>
      </c>
      <c r="G82" s="22">
        <f t="shared" si="10"/>
        <v>51</v>
      </c>
      <c r="H82" s="22">
        <f t="shared" si="11"/>
        <v>0</v>
      </c>
    </row>
    <row r="83" spans="1:8" ht="64.2" customHeight="1">
      <c r="A83" s="14"/>
      <c r="B83" s="11">
        <v>24062100</v>
      </c>
      <c r="C83" s="9" t="s">
        <v>55</v>
      </c>
      <c r="D83" s="24">
        <v>0</v>
      </c>
      <c r="E83" s="24">
        <v>0</v>
      </c>
      <c r="F83" s="24">
        <v>51</v>
      </c>
      <c r="G83" s="22">
        <f t="shared" si="10"/>
        <v>51</v>
      </c>
      <c r="H83" s="22">
        <f t="shared" si="11"/>
        <v>0</v>
      </c>
    </row>
    <row r="84" spans="1:8">
      <c r="A84" s="14"/>
      <c r="B84" s="11">
        <v>25000000</v>
      </c>
      <c r="C84" s="9" t="s">
        <v>56</v>
      </c>
      <c r="D84" s="24">
        <v>2521811.48</v>
      </c>
      <c r="E84" s="24">
        <v>1260905.74</v>
      </c>
      <c r="F84" s="24">
        <v>2510911.56</v>
      </c>
      <c r="G84" s="22">
        <f t="shared" si="10"/>
        <v>1250005.82</v>
      </c>
      <c r="H84" s="22">
        <f t="shared" si="11"/>
        <v>199.13554838762175</v>
      </c>
    </row>
    <row r="85" spans="1:8" ht="46.8">
      <c r="A85" s="14"/>
      <c r="B85" s="11">
        <v>25010000</v>
      </c>
      <c r="C85" s="9" t="s">
        <v>57</v>
      </c>
      <c r="D85" s="24">
        <v>59000</v>
      </c>
      <c r="E85" s="24">
        <v>29500</v>
      </c>
      <c r="F85" s="24">
        <v>48100.08</v>
      </c>
      <c r="G85" s="22">
        <f t="shared" si="10"/>
        <v>18600.080000000002</v>
      </c>
      <c r="H85" s="22">
        <f t="shared" si="11"/>
        <v>163.0511186440678</v>
      </c>
    </row>
    <row r="86" spans="1:8" ht="46.8">
      <c r="A86" s="14"/>
      <c r="B86" s="11">
        <v>25010100</v>
      </c>
      <c r="C86" s="9" t="s">
        <v>58</v>
      </c>
      <c r="D86" s="24">
        <v>59000</v>
      </c>
      <c r="E86" s="24">
        <v>29500</v>
      </c>
      <c r="F86" s="24">
        <v>27750</v>
      </c>
      <c r="G86" s="22">
        <f t="shared" si="10"/>
        <v>-1750</v>
      </c>
      <c r="H86" s="22">
        <f t="shared" si="11"/>
        <v>94.067796610169495</v>
      </c>
    </row>
    <row r="87" spans="1:8" ht="62.4">
      <c r="A87" s="14"/>
      <c r="B87" s="11">
        <v>25010300</v>
      </c>
      <c r="C87" s="9" t="s">
        <v>73</v>
      </c>
      <c r="D87" s="24">
        <v>0</v>
      </c>
      <c r="E87" s="24">
        <v>0</v>
      </c>
      <c r="F87" s="24">
        <v>20350.080000000002</v>
      </c>
      <c r="G87" s="22">
        <f t="shared" si="10"/>
        <v>20350.080000000002</v>
      </c>
      <c r="H87" s="22">
        <f t="shared" si="11"/>
        <v>0</v>
      </c>
    </row>
    <row r="88" spans="1:8" ht="31.2">
      <c r="A88" s="14"/>
      <c r="B88" s="11">
        <v>25020000</v>
      </c>
      <c r="C88" s="9" t="s">
        <v>59</v>
      </c>
      <c r="D88" s="24">
        <v>2462811.48</v>
      </c>
      <c r="E88" s="24">
        <v>1231405.74</v>
      </c>
      <c r="F88" s="24">
        <v>2462811.48</v>
      </c>
      <c r="G88" s="22">
        <f t="shared" si="10"/>
        <v>1231405.74</v>
      </c>
      <c r="H88" s="22">
        <f t="shared" si="11"/>
        <v>200</v>
      </c>
    </row>
    <row r="89" spans="1:8">
      <c r="A89" s="14"/>
      <c r="B89" s="11">
        <v>25020100</v>
      </c>
      <c r="C89" s="9" t="s">
        <v>60</v>
      </c>
      <c r="D89" s="24">
        <v>2462811.48</v>
      </c>
      <c r="E89" s="24">
        <v>1231405.74</v>
      </c>
      <c r="F89" s="25">
        <v>2462811.48</v>
      </c>
      <c r="G89" s="22">
        <f t="shared" si="10"/>
        <v>1231405.74</v>
      </c>
      <c r="H89" s="22">
        <f t="shared" si="11"/>
        <v>200</v>
      </c>
    </row>
    <row r="90" spans="1:8">
      <c r="A90" s="38" t="s">
        <v>50</v>
      </c>
      <c r="B90" s="39"/>
      <c r="C90" s="39"/>
      <c r="D90" s="26">
        <v>2521811.48</v>
      </c>
      <c r="E90" s="26">
        <v>1260905.74</v>
      </c>
      <c r="F90" s="26">
        <v>2510962.59</v>
      </c>
      <c r="G90" s="23">
        <f t="shared" ref="G90:G91" si="12">F90-E90</f>
        <v>1250056.8499999999</v>
      </c>
      <c r="H90" s="23">
        <f t="shared" ref="H90:H91" si="13">IF(E90=0,0,F90/E90*100)</f>
        <v>199.13959547840585</v>
      </c>
    </row>
    <row r="91" spans="1:8">
      <c r="A91" s="38" t="s">
        <v>51</v>
      </c>
      <c r="B91" s="39"/>
      <c r="C91" s="39"/>
      <c r="D91" s="26">
        <v>2521811.48</v>
      </c>
      <c r="E91" s="26">
        <v>1260905.74</v>
      </c>
      <c r="F91" s="26">
        <v>2510962.59</v>
      </c>
      <c r="G91" s="23">
        <f t="shared" si="12"/>
        <v>1250056.8499999999</v>
      </c>
      <c r="H91" s="23">
        <f t="shared" si="13"/>
        <v>199.13959547840585</v>
      </c>
    </row>
    <row r="92" spans="1:8">
      <c r="A92" s="5"/>
      <c r="B92" s="3" t="s">
        <v>62</v>
      </c>
      <c r="C92" s="4"/>
      <c r="D92" s="12">
        <f>D91+D74</f>
        <v>114540963.48</v>
      </c>
      <c r="E92" s="12">
        <f>E91+E74</f>
        <v>77392974.739999995</v>
      </c>
      <c r="F92" s="12">
        <f>F91+F74</f>
        <v>78501926.560000002</v>
      </c>
      <c r="G92" s="12">
        <f>G91+G74</f>
        <v>1108951.8199999987</v>
      </c>
      <c r="H92" s="23">
        <f>IF(E92=0,0,F92/E92*100)</f>
        <v>101.43288434606048</v>
      </c>
    </row>
    <row r="93" spans="1:8" ht="15.6" customHeight="1">
      <c r="A93" s="2"/>
      <c r="B93" s="36" t="s">
        <v>68</v>
      </c>
      <c r="C93" s="36"/>
      <c r="D93" s="36"/>
      <c r="E93" s="36"/>
      <c r="F93" s="36"/>
      <c r="G93" s="36"/>
      <c r="H93" s="36"/>
    </row>
    <row r="94" spans="1:8" s="1" customFormat="1" ht="15.6" customHeight="1">
      <c r="A94" s="2"/>
      <c r="B94" s="33"/>
      <c r="C94" s="33"/>
      <c r="D94" s="33"/>
      <c r="E94" s="33"/>
      <c r="F94" s="33"/>
      <c r="G94" s="33"/>
      <c r="H94" s="33"/>
    </row>
    <row r="95" spans="1:8" s="1" customFormat="1" ht="15.6" customHeight="1">
      <c r="A95" s="2"/>
      <c r="B95" s="33"/>
      <c r="C95" s="33"/>
      <c r="D95" s="33"/>
      <c r="E95" s="33"/>
      <c r="F95" s="33"/>
      <c r="G95" s="33"/>
      <c r="H95" s="33"/>
    </row>
    <row r="96" spans="1:8" s="1" customFormat="1" ht="15.6" customHeight="1">
      <c r="A96" s="2"/>
      <c r="B96" s="35" t="s">
        <v>63</v>
      </c>
      <c r="C96" s="35"/>
      <c r="D96" s="33"/>
      <c r="E96" s="33"/>
      <c r="F96" s="33"/>
      <c r="G96" s="33"/>
      <c r="H96" s="33"/>
    </row>
    <row r="97" spans="1:8" s="1" customFormat="1" ht="15.6" customHeight="1">
      <c r="A97" s="2"/>
      <c r="B97" s="35" t="s">
        <v>75</v>
      </c>
      <c r="C97" s="35"/>
      <c r="D97" s="33"/>
      <c r="E97" s="33"/>
      <c r="F97" s="33"/>
      <c r="G97" s="34" t="s">
        <v>89</v>
      </c>
      <c r="H97" s="34"/>
    </row>
    <row r="98" spans="1:8">
      <c r="B98" s="8"/>
      <c r="C98" s="8"/>
      <c r="D98" s="29"/>
      <c r="E98" s="29"/>
      <c r="F98" s="29"/>
      <c r="G98" s="30"/>
      <c r="H98" s="28"/>
    </row>
  </sheetData>
  <mergeCells count="10">
    <mergeCell ref="G97:H97"/>
    <mergeCell ref="B96:C96"/>
    <mergeCell ref="B97:C97"/>
    <mergeCell ref="B93:H93"/>
    <mergeCell ref="B6:H6"/>
    <mergeCell ref="A73:C73"/>
    <mergeCell ref="A74:C74"/>
    <mergeCell ref="A90:C90"/>
    <mergeCell ref="A91:C91"/>
    <mergeCell ref="A75:H75"/>
  </mergeCells>
  <pageMargins left="1.1811023622047245" right="0.39370078740157483" top="0.78740157480314965" bottom="0.78740157480314965" header="0.59055118110236227" footer="0"/>
  <pageSetup paperSize="9" scale="66" fitToHeight="500" orientation="portrait" r:id="rId1"/>
  <headerFooter differentFirst="1">
    <oddHeader>&amp;C&amp;"Times New Roman,обычный"&amp;14&amp;P&amp;R&amp;"Times New Roman,обычный"&amp;14Продовження додатка 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Доходи</vt:lpstr>
      <vt:lpstr>Доходи!Заголовки_для_печати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lisicya</cp:lastModifiedBy>
  <cp:lastPrinted>2026-08-06T13:49:20Z</cp:lastPrinted>
  <dcterms:created xsi:type="dcterms:W3CDTF">2025-04-04T06:08:30Z</dcterms:created>
  <dcterms:modified xsi:type="dcterms:W3CDTF">2026-08-06T13:49:25Z</dcterms:modified>
</cp:coreProperties>
</file>